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My Debts" sheetId="2" state="visible" r:id="rId4"/>
    <sheet name="Payment Log" sheetId="3" state="visible" r:id="rId5"/>
    <sheet name="Monthly Progres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<sst xmlns="http://schemas.openxmlformats.org/spreadsheetml/2006/main" count="58" uniqueCount="53">
  <si>
    <t xml:space="preserve">Free Debt Tracker (Excel &amp; Google Sheets)</t>
  </si>
  <si>
    <t xml:space="preserve">A free debt tracker template from the Credit Counselling Society  |  nomoredebts.org</t>
  </si>
  <si>
    <t xml:space="preserve">How to use this debt tracker in 3 steps:</t>
  </si>
  <si>
    <t xml:space="preserve">1. On the My Debts tab, list each debt in the yellow cells: name, type, interest rate, minimum payment and starting balance.</t>
  </si>
  <si>
    <t xml:space="preserve">2. Every time you make a payment, add one row on the Payment Log tab (date, debt name, amount).</t>
  </si>
  <si>
    <t xml:space="preserve">3. Watch the My Debts and Monthly Progress tabs update automatically. Grey cells calculate themselves, so please don't type in them.</t>
  </si>
  <si>
    <t xml:space="preserve">Legend:</t>
  </si>
  <si>
    <t xml:space="preserve">Yellow cells = yours to fill in.  Grey cells = calculated for you (no typing needed).</t>
  </si>
  <si>
    <t xml:space="preserve">Using Google Sheets?</t>
  </si>
  <si>
    <t xml:space="preserve">Upload this file to Google Drive, open it with Google Sheets, then choose File &gt; Save as Google Sheets. Every formula in this template works in both Excel and Google Sheets.</t>
  </si>
  <si>
    <t xml:space="preserve">Tip: the two example rows on each tab show you the format. Replace them with your own debts and payments.</t>
  </si>
  <si>
    <t xml:space="preserve">Tracking your debt is a great first step. If you'd like a professional to look at your full situation, the Credit Counselling Society offers free, confidential advice: 1-888-527-8999 or nomoredebts.org.</t>
  </si>
  <si>
    <t xml:space="preserve">My Debts</t>
  </si>
  <si>
    <t xml:space="preserve">List each debt in the yellow cells. Grey columns update automatically from your Payment Log.</t>
  </si>
  <si>
    <t xml:space="preserve">Debt Name</t>
  </si>
  <si>
    <t xml:space="preserve">Debt Type</t>
  </si>
  <si>
    <t xml:space="preserve">Interest Rate</t>
  </si>
  <si>
    <t xml:space="preserve">Minimum Payment</t>
  </si>
  <si>
    <t xml:space="preserve">Starting Balance</t>
  </si>
  <si>
    <t xml:space="preserve">Payments Logged</t>
  </si>
  <si>
    <t xml:space="preserve">Estimated Balance</t>
  </si>
  <si>
    <t xml:space="preserve">Statement Balance (optional)</t>
  </si>
  <si>
    <t xml:space="preserve">Paid Off</t>
  </si>
  <si>
    <t xml:space="preserve">Progress</t>
  </si>
  <si>
    <t xml:space="preserve">Visa credit card</t>
  </si>
  <si>
    <t xml:space="preserve">Credit card</t>
  </si>
  <si>
    <t xml:space="preserve">Line of credit</t>
  </si>
  <si>
    <t xml:space="preserve">TOTALS</t>
  </si>
  <si>
    <t xml:space="preserve">Rows 5 and 6 are examples so you can see the format. Replace them with your own debts.</t>
  </si>
  <si>
    <t xml:space="preserve">Estimated Balance = Starting Balance minus Payments Logged. It ignores new interest, so for a precise number, enter your latest Statement Balance and the Paid Off % will use it instead.</t>
  </si>
  <si>
    <t xml:space="preserve">Payment Log</t>
  </si>
  <si>
    <t xml:space="preserve">Add one row every time you make a payment. Pick the debt name from the dropdown so it matches the My Debts tab.</t>
  </si>
  <si>
    <t xml:space="preserve">Date</t>
  </si>
  <si>
    <t xml:space="preserve">Payment Amount</t>
  </si>
  <si>
    <t xml:space="preserve">Extra Payment?</t>
  </si>
  <si>
    <t xml:space="preserve">Notes</t>
  </si>
  <si>
    <t xml:space="preserve">No</t>
  </si>
  <si>
    <t xml:space="preserve">Minimum payment</t>
  </si>
  <si>
    <t xml:space="preserve">Yes</t>
  </si>
  <si>
    <t xml:space="preserve">Extra payment from side income</t>
  </si>
  <si>
    <t xml:space="preserve">Monthly Progress</t>
  </si>
  <si>
    <t xml:space="preserve">Your payoff journey month by month. Only the Start Month cell needs your input.</t>
  </si>
  <si>
    <t xml:space="preserve">Total starting balance</t>
  </si>
  <si>
    <t xml:space="preserve">Total paid so far</t>
  </si>
  <si>
    <t xml:space="preserve">Estimated balance remaining</t>
  </si>
  <si>
    <t xml:space="preserve">Overall progress</t>
  </si>
  <si>
    <t xml:space="preserve">Start Month</t>
  </si>
  <si>
    <t xml:space="preserve">Enter the first day of the month you started tracking.</t>
  </si>
  <si>
    <t xml:space="preserve">Month</t>
  </si>
  <si>
    <t xml:space="preserve">Paid This Month</t>
  </si>
  <si>
    <t xml:space="preserve">Total Paid To Date</t>
  </si>
  <si>
    <t xml:space="preserve">% of Debt Paid</t>
  </si>
  <si>
    <t xml:space="preserve">Every cell on this tab is calculated for you except the yellow Start Month cell.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</si>
</sst>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%"/>
    <numFmt numFmtId="166" formatCode="\$#,##0.00"/>
    <numFmt numFmtId="167" formatCode="0%"/>
    <numFmt numFmtId="168" formatCode="yyyy\-mm\-dd"/>
    <numFmt numFmtId="169" formatCode="mmm\ 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5B25A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AD13D"/>
      <name val="Arial"/>
      <family val="0"/>
      <charset val="1"/>
    </font>
    <font>
      <b val="true"/>
      <sz val="10"/>
      <color rgb="FF1E9B2E"/>
      <name val="Arial"/>
      <family val="0"/>
      <charset val="1"/>
    </font>
    <font>
      <sz val="12"/>
      <color rgb="FF2AD13D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5B25AF"/>
        <bgColor rgb="FF660066"/>
      </patternFill>
    </fill>
    <fill>
      <patternFill patternType="solid">
        <fgColor rgb="FFFFF6CC"/>
        <bgColor rgb="FFF4F4F6"/>
      </patternFill>
    </fill>
    <fill>
      <patternFill patternType="solid">
        <fgColor rgb="FFF4F4F6"/>
        <bgColor rgb="FFEFE8F9"/>
      </patternFill>
    </fill>
    <fill>
      <patternFill patternType="solid">
        <fgColor rgb="FFEFE8F9"/>
        <bgColor rgb="FFF4F4F6"/>
      </patternFill>
    </fill>
    <fill>
      <patternFill patternType="solid">
        <fgColor rgb="FFE6F9E8"/>
        <bgColor rgb="FFF4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E"/>
      </left>
      <right style="thin">
        <color rgb="FFD9D9DE"/>
      </right>
      <top style="thin">
        <color rgb="FFD9D9DE"/>
      </top>
      <bottom style="thin">
        <color rgb="FFD9D9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2AD13D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6CC"/>
      <rgbColor rgb="FFE6F9E8"/>
      <rgbColor rgb="FF660066"/>
      <rgbColor rgb="FFFF8080"/>
      <rgbColor rgb="FF0066CC"/>
      <rgbColor rgb="FFD9D9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4F6"/>
      <rgbColor rgb="FFEFE8F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1E9B2E"/>
      <rgbColor rgb="FF003300"/>
      <rgbColor rgb="FF333300"/>
      <rgbColor rgb="FF993300"/>
      <rgbColor rgb="FF993366"/>
      <rgbColor rgb="FF5B25A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/>
    </row>
    <row r="5" customFormat="false" ht="15" hidden="false" customHeight="true" outlineLevel="0" collapsed="false">
      <c r="B5" s="5" t="s">
        <v>2</v>
      </c>
    </row>
    <row r="6" customFormat="false" ht="27.75" hidden="false" customHeight="true" outlineLevel="0" collapsed="false">
      <c r="B6" s="6" t="s">
        <v>3</v>
      </c>
    </row>
    <row r="7" customFormat="false" ht="27.75" hidden="false" customHeight="true" outlineLevel="0" collapsed="false">
      <c r="B7" s="6" t="s">
        <v>4</v>
      </c>
    </row>
    <row r="8" customFormat="false" ht="27.75" hidden="false" customHeight="true" outlineLevel="0" collapsed="false">
      <c r="B8" s="6" t="s">
        <v>5</v>
      </c>
    </row>
    <row r="9" customFormat="false" ht="15" hidden="false" customHeight="true" outlineLevel="0" collapsed="false">
      <c r="B9" s="4"/>
    </row>
    <row r="10" customFormat="false" ht="15" hidden="false" customHeight="true" outlineLevel="0" collapsed="false">
      <c r="B10" s="5" t="s">
        <v>6</v>
      </c>
    </row>
    <row r="11" customFormat="false" ht="15.75" hidden="false" customHeight="true" outlineLevel="0" collapsed="false">
      <c r="B11" s="6" t="s">
        <v>7</v>
      </c>
    </row>
    <row r="12" customFormat="false" ht="15" hidden="false" customHeight="true" outlineLevel="0" collapsed="false">
      <c r="B12" s="4"/>
    </row>
    <row r="13" customFormat="false" ht="15" hidden="false" customHeight="true" outlineLevel="0" collapsed="false">
      <c r="B13" s="5" t="s">
        <v>8</v>
      </c>
    </row>
    <row r="14" customFormat="false" ht="27.75" hidden="false" customHeight="true" outlineLevel="0" collapsed="false">
      <c r="B14" s="6" t="s">
        <v>9</v>
      </c>
    </row>
    <row r="15" customFormat="false" ht="15" hidden="false" customHeight="true" outlineLevel="0" collapsed="false">
      <c r="B15" s="4"/>
    </row>
    <row r="16" customFormat="false" ht="15" hidden="false" customHeight="true" outlineLevel="0" collapsed="false">
      <c r="B16" s="7" t="s">
        <v>10</v>
      </c>
    </row>
    <row r="17" customFormat="false" ht="15" hidden="false" customHeight="true" outlineLevel="0" collapsed="false">
      <c r="B17" s="4"/>
    </row>
    <row r="18" customFormat="false" ht="27.75" hidden="false" customHeight="true" outlineLevel="0" collapsed="false">
      <c r="B18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6"/>
    <col collapsed="false" customWidth="true" hidden="false" outlineLevel="0" max="3" min="3" style="1" width="12"/>
    <col collapsed="false" customWidth="true" hidden="false" outlineLevel="0" max="7" min="4" style="1" width="14"/>
    <col collapsed="false" customWidth="true" hidden="false" outlineLevel="0" max="8" min="8" style="1" width="16"/>
    <col collapsed="false" customWidth="true" hidden="false" outlineLevel="0" max="9" min="9" style="1" width="10"/>
    <col collapsed="false" customWidth="true" hidden="false" outlineLevel="0" max="10" min="10" style="1" width="16"/>
  </cols>
  <sheetData>
    <row r="1" customFormat="false" ht="19.5" hidden="false" customHeight="true" outlineLevel="0" collapsed="false">
      <c r="A1" s="8" t="s">
        <v>12</v>
      </c>
    </row>
    <row r="2" customFormat="false" ht="15" hidden="false" customHeight="true" outlineLevel="0" collapsed="false">
      <c r="A2" s="9" t="s">
        <v>13</v>
      </c>
    </row>
    <row r="4" customFormat="false" ht="30" hidden="false" customHeight="true" outlineLevel="0" collapsed="false">
      <c r="A4" s="10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customFormat="false" ht="15" hidden="false" customHeight="true" outlineLevel="0" collapsed="false">
      <c r="A5" s="11" t="s">
        <v>24</v>
      </c>
      <c r="B5" s="11" t="s">
        <v>25</v>
      </c>
      <c r="C5" s="12" t="n">
        <v>0.1999</v>
      </c>
      <c r="D5" s="13" t="n">
        <v>75</v>
      </c>
      <c r="E5" s="13" t="n">
        <v>3200</v>
      </c>
      <c r="F5" s="14" t="n">
        <f aca="false">IF($A5="","",SUMIF('Payment Log'!$B$5:$B$304,$A5,'Payment Log'!$C$5:$C$304))</f>
        <v>125</v>
      </c>
      <c r="G5" s="14" t="n">
        <f aca="false">IF($E5="","",MAX(0,$E5-$F5))</f>
        <v>3075</v>
      </c>
      <c r="H5" s="13"/>
      <c r="I5" s="15" t="n">
        <f aca="false">IF($E5="","",IF($E5=0,"",IF($H5&lt;&gt;"",MAX(0,1-$H5/$E5),MAX(0,1-$G5/$E5))))</f>
        <v>0.0390625</v>
      </c>
      <c r="J5" s="16" t="str">
        <f aca="false">IF($I5="","",REPT("█",ROUND($I5*10,0))&amp;REPT("░",10-ROUND($I5*10,0)))</f>
        <v>░░░░░░░░░░</v>
      </c>
    </row>
    <row r="6" customFormat="false" ht="15" hidden="false" customHeight="true" outlineLevel="0" collapsed="false">
      <c r="A6" s="11" t="s">
        <v>26</v>
      </c>
      <c r="B6" s="11" t="s">
        <v>26</v>
      </c>
      <c r="C6" s="12" t="n">
        <v>0.0895</v>
      </c>
      <c r="D6" s="13" t="n">
        <v>120</v>
      </c>
      <c r="E6" s="13" t="n">
        <v>5500</v>
      </c>
      <c r="F6" s="14" t="n">
        <f aca="false">IF($A6="","",SUMIF('Payment Log'!$B$5:$B$304,$A6,'Payment Log'!$C$5:$C$304))</f>
        <v>0</v>
      </c>
      <c r="G6" s="14" t="n">
        <f aca="false">IF($E6="","",MAX(0,$E6-$F6))</f>
        <v>5500</v>
      </c>
      <c r="H6" s="13"/>
      <c r="I6" s="15" t="n">
        <f aca="false">IF($E6="","",IF($E6=0,"",IF($H6&lt;&gt;"",MAX(0,1-$H6/$E6),MAX(0,1-$G6/$E6))))</f>
        <v>0</v>
      </c>
      <c r="J6" s="16" t="str">
        <f aca="false">IF($I6="","",REPT("█",ROUND($I6*10,0))&amp;REPT("░",10-ROUND($I6*10,0)))</f>
        <v>░░░░░░░░░░</v>
      </c>
    </row>
    <row r="7" customFormat="false" ht="15" hidden="false" customHeight="true" outlineLevel="0" collapsed="false">
      <c r="A7" s="11"/>
      <c r="B7" s="11"/>
      <c r="C7" s="12"/>
      <c r="D7" s="13"/>
      <c r="E7" s="13"/>
      <c r="F7" s="14" t="str">
        <f aca="false">IF($A7="","",SUMIF('Payment Log'!$B$5:$B$304,$A7,'Payment Log'!$C$5:$C$304))</f>
        <v/>
      </c>
      <c r="G7" s="14" t="str">
        <f aca="false">IF($E7="","",MAX(0,$E7-$F7))</f>
        <v/>
      </c>
      <c r="H7" s="13"/>
      <c r="I7" s="15" t="str">
        <f aca="false">IF($E7="","",IF($E7=0,"",IF($H7&lt;&gt;"",MAX(0,1-$H7/$E7),MAX(0,1-$G7/$E7))))</f>
        <v/>
      </c>
      <c r="J7" s="16" t="str">
        <f aca="false">IF($I7="","",REPT("█",ROUND($I7*10,0))&amp;REPT("░",10-ROUND($I7*10,0)))</f>
        <v/>
      </c>
    </row>
    <row r="8" customFormat="false" ht="15" hidden="false" customHeight="true" outlineLevel="0" collapsed="false">
      <c r="A8" s="11"/>
      <c r="B8" s="11"/>
      <c r="C8" s="12"/>
      <c r="D8" s="13"/>
      <c r="E8" s="13"/>
      <c r="F8" s="14" t="str">
        <f aca="false">IF($A8="","",SUMIF('Payment Log'!$B$5:$B$304,$A8,'Payment Log'!$C$5:$C$304))</f>
        <v/>
      </c>
      <c r="G8" s="14" t="str">
        <f aca="false">IF($E8="","",MAX(0,$E8-$F8))</f>
        <v/>
      </c>
      <c r="H8" s="13"/>
      <c r="I8" s="15" t="str">
        <f aca="false">IF($E8="","",IF($E8=0,"",IF($H8&lt;&gt;"",MAX(0,1-$H8/$E8),MAX(0,1-$G8/$E8))))</f>
        <v/>
      </c>
      <c r="J8" s="16" t="str">
        <f aca="false">IF($I8="","",REPT("█",ROUND($I8*10,0))&amp;REPT("░",10-ROUND($I8*10,0)))</f>
        <v/>
      </c>
    </row>
    <row r="9" customFormat="false" ht="15" hidden="false" customHeight="true" outlineLevel="0" collapsed="false">
      <c r="A9" s="11"/>
      <c r="B9" s="11"/>
      <c r="C9" s="12"/>
      <c r="D9" s="13"/>
      <c r="E9" s="13"/>
      <c r="F9" s="14" t="str">
        <f aca="false">IF($A9="","",SUMIF('Payment Log'!$B$5:$B$304,$A9,'Payment Log'!$C$5:$C$304))</f>
        <v/>
      </c>
      <c r="G9" s="14" t="str">
        <f aca="false">IF($E9="","",MAX(0,$E9-$F9))</f>
        <v/>
      </c>
      <c r="H9" s="13"/>
      <c r="I9" s="15" t="str">
        <f aca="false">IF($E9="","",IF($E9=0,"",IF($H9&lt;&gt;"",MAX(0,1-$H9/$E9),MAX(0,1-$G9/$E9))))</f>
        <v/>
      </c>
      <c r="J9" s="16" t="str">
        <f aca="false">IF($I9="","",REPT("█",ROUND($I9*10,0))&amp;REPT("░",10-ROUND($I9*10,0)))</f>
        <v/>
      </c>
    </row>
    <row r="10" customFormat="false" ht="15" hidden="false" customHeight="true" outlineLevel="0" collapsed="false">
      <c r="A10" s="11"/>
      <c r="B10" s="11"/>
      <c r="C10" s="12"/>
      <c r="D10" s="13"/>
      <c r="E10" s="13"/>
      <c r="F10" s="14" t="str">
        <f aca="false">IF($A10="","",SUMIF('Payment Log'!$B$5:$B$304,$A10,'Payment Log'!$C$5:$C$304))</f>
        <v/>
      </c>
      <c r="G10" s="14" t="str">
        <f aca="false">IF($E10="","",MAX(0,$E10-$F10))</f>
        <v/>
      </c>
      <c r="H10" s="13"/>
      <c r="I10" s="15" t="str">
        <f aca="false">IF($E10="","",IF($E10=0,"",IF($H10&lt;&gt;"",MAX(0,1-$H10/$E10),MAX(0,1-$G10/$E10))))</f>
        <v/>
      </c>
      <c r="J10" s="16" t="str">
        <f aca="false">IF($I10="","",REPT("█",ROUND($I10*10,0))&amp;REPT("░",10-ROUND($I10*10,0)))</f>
        <v/>
      </c>
    </row>
    <row r="11" customFormat="false" ht="15" hidden="false" customHeight="true" outlineLevel="0" collapsed="false">
      <c r="A11" s="11"/>
      <c r="B11" s="11"/>
      <c r="C11" s="12"/>
      <c r="D11" s="13"/>
      <c r="E11" s="13"/>
      <c r="F11" s="14" t="str">
        <f aca="false">IF($A11="","",SUMIF('Payment Log'!$B$5:$B$304,$A11,'Payment Log'!$C$5:$C$304))</f>
        <v/>
      </c>
      <c r="G11" s="14" t="str">
        <f aca="false">IF($E11="","",MAX(0,$E11-$F11))</f>
        <v/>
      </c>
      <c r="H11" s="13"/>
      <c r="I11" s="15" t="str">
        <f aca="false">IF($E11="","",IF($E11=0,"",IF($H11&lt;&gt;"",MAX(0,1-$H11/$E11),MAX(0,1-$G11/$E11))))</f>
        <v/>
      </c>
      <c r="J11" s="16" t="str">
        <f aca="false">IF($I11="","",REPT("█",ROUND($I11*10,0))&amp;REPT("░",10-ROUND($I11*10,0)))</f>
        <v/>
      </c>
    </row>
    <row r="12" customFormat="false" ht="15" hidden="false" customHeight="true" outlineLevel="0" collapsed="false">
      <c r="A12" s="11"/>
      <c r="B12" s="11"/>
      <c r="C12" s="12"/>
      <c r="D12" s="13"/>
      <c r="E12" s="13"/>
      <c r="F12" s="14" t="str">
        <f aca="false">IF($A12="","",SUMIF('Payment Log'!$B$5:$B$304,$A12,'Payment Log'!$C$5:$C$304))</f>
        <v/>
      </c>
      <c r="G12" s="14" t="str">
        <f aca="false">IF($E12="","",MAX(0,$E12-$F12))</f>
        <v/>
      </c>
      <c r="H12" s="13"/>
      <c r="I12" s="15" t="str">
        <f aca="false">IF($E12="","",IF($E12=0,"",IF($H12&lt;&gt;"",MAX(0,1-$H12/$E12),MAX(0,1-$G12/$E12))))</f>
        <v/>
      </c>
      <c r="J12" s="16" t="str">
        <f aca="false">IF($I12="","",REPT("█",ROUND($I12*10,0))&amp;REPT("░",10-ROUND($I12*10,0)))</f>
        <v/>
      </c>
    </row>
    <row r="13" customFormat="false" ht="15" hidden="false" customHeight="true" outlineLevel="0" collapsed="false">
      <c r="A13" s="11"/>
      <c r="B13" s="11"/>
      <c r="C13" s="12"/>
      <c r="D13" s="13"/>
      <c r="E13" s="13"/>
      <c r="F13" s="14" t="str">
        <f aca="false">IF($A13="","",SUMIF('Payment Log'!$B$5:$B$304,$A13,'Payment Log'!$C$5:$C$304))</f>
        <v/>
      </c>
      <c r="G13" s="14" t="str">
        <f aca="false">IF($E13="","",MAX(0,$E13-$F13))</f>
        <v/>
      </c>
      <c r="H13" s="13"/>
      <c r="I13" s="15" t="str">
        <f aca="false">IF($E13="","",IF($E13=0,"",IF($H13&lt;&gt;"",MAX(0,1-$H13/$E13),MAX(0,1-$G13/$E13))))</f>
        <v/>
      </c>
      <c r="J13" s="16" t="str">
        <f aca="false">IF($I13="","",REPT("█",ROUND($I13*10,0))&amp;REPT("░",10-ROUND($I13*10,0)))</f>
        <v/>
      </c>
    </row>
    <row r="14" customFormat="false" ht="15" hidden="false" customHeight="true" outlineLevel="0" collapsed="false">
      <c r="A14" s="11"/>
      <c r="B14" s="11"/>
      <c r="C14" s="12"/>
      <c r="D14" s="13"/>
      <c r="E14" s="13"/>
      <c r="F14" s="14" t="str">
        <f aca="false">IF($A14="","",SUMIF('Payment Log'!$B$5:$B$304,$A14,'Payment Log'!$C$5:$C$304))</f>
        <v/>
      </c>
      <c r="G14" s="14" t="str">
        <f aca="false">IF($E14="","",MAX(0,$E14-$F14))</f>
        <v/>
      </c>
      <c r="H14" s="13"/>
      <c r="I14" s="15" t="str">
        <f aca="false">IF($E14="","",IF($E14=0,"",IF($H14&lt;&gt;"",MAX(0,1-$H14/$E14),MAX(0,1-$G14/$E14))))</f>
        <v/>
      </c>
      <c r="J14" s="16" t="str">
        <f aca="false">IF($I14="","",REPT("█",ROUND($I14*10,0))&amp;REPT("░",10-ROUND($I14*10,0)))</f>
        <v/>
      </c>
    </row>
    <row r="15" customFormat="false" ht="15" hidden="false" customHeight="true" outlineLevel="0" collapsed="false">
      <c r="A15" s="11"/>
      <c r="B15" s="11"/>
      <c r="C15" s="12"/>
      <c r="D15" s="13"/>
      <c r="E15" s="13"/>
      <c r="F15" s="14" t="str">
        <f aca="false">IF($A15="","",SUMIF('Payment Log'!$B$5:$B$304,$A15,'Payment Log'!$C$5:$C$304))</f>
        <v/>
      </c>
      <c r="G15" s="14" t="str">
        <f aca="false">IF($E15="","",MAX(0,$E15-$F15))</f>
        <v/>
      </c>
      <c r="H15" s="13"/>
      <c r="I15" s="15" t="str">
        <f aca="false">IF($E15="","",IF($E15=0,"",IF($H15&lt;&gt;"",MAX(0,1-$H15/$E15),MAX(0,1-$G15/$E15))))</f>
        <v/>
      </c>
      <c r="J15" s="16" t="str">
        <f aca="false">IF($I15="","",REPT("█",ROUND($I15*10,0))&amp;REPT("░",10-ROUND($I15*10,0)))</f>
        <v/>
      </c>
    </row>
    <row r="16" customFormat="false" ht="15" hidden="false" customHeight="true" outlineLevel="0" collapsed="false">
      <c r="A16" s="11"/>
      <c r="B16" s="11"/>
      <c r="C16" s="12"/>
      <c r="D16" s="13"/>
      <c r="E16" s="13"/>
      <c r="F16" s="14" t="str">
        <f aca="false">IF($A16="","",SUMIF('Payment Log'!$B$5:$B$304,$A16,'Payment Log'!$C$5:$C$304))</f>
        <v/>
      </c>
      <c r="G16" s="14" t="str">
        <f aca="false">IF($E16="","",MAX(0,$E16-$F16))</f>
        <v/>
      </c>
      <c r="H16" s="13"/>
      <c r="I16" s="15" t="str">
        <f aca="false">IF($E16="","",IF($E16=0,"",IF($H16&lt;&gt;"",MAX(0,1-$H16/$E16),MAX(0,1-$G16/$E16))))</f>
        <v/>
      </c>
      <c r="J16" s="16" t="str">
        <f aca="false">IF($I16="","",REPT("█",ROUND($I16*10,0))&amp;REPT("░",10-ROUND($I16*10,0)))</f>
        <v/>
      </c>
    </row>
    <row r="17" customFormat="false" ht="15" hidden="false" customHeight="true" outlineLevel="0" collapsed="false">
      <c r="A17" s="11"/>
      <c r="B17" s="11"/>
      <c r="C17" s="12"/>
      <c r="D17" s="13"/>
      <c r="E17" s="13"/>
      <c r="F17" s="14" t="str">
        <f aca="false">IF($A17="","",SUMIF('Payment Log'!$B$5:$B$304,$A17,'Payment Log'!$C$5:$C$304))</f>
        <v/>
      </c>
      <c r="G17" s="14" t="str">
        <f aca="false">IF($E17="","",MAX(0,$E17-$F17))</f>
        <v/>
      </c>
      <c r="H17" s="13"/>
      <c r="I17" s="15" t="str">
        <f aca="false">IF($E17="","",IF($E17=0,"",IF($H17&lt;&gt;"",MAX(0,1-$H17/$E17),MAX(0,1-$G17/$E17))))</f>
        <v/>
      </c>
      <c r="J17" s="16" t="str">
        <f aca="false">IF($I17="","",REPT("█",ROUND($I17*10,0))&amp;REPT("░",10-ROUND($I17*10,0)))</f>
        <v/>
      </c>
    </row>
    <row r="18" customFormat="false" ht="15" hidden="false" customHeight="true" outlineLevel="0" collapsed="false">
      <c r="A18" s="11"/>
      <c r="B18" s="11"/>
      <c r="C18" s="12"/>
      <c r="D18" s="13"/>
      <c r="E18" s="13"/>
      <c r="F18" s="14" t="str">
        <f aca="false">IF($A18="","",SUMIF('Payment Log'!$B$5:$B$304,$A18,'Payment Log'!$C$5:$C$304))</f>
        <v/>
      </c>
      <c r="G18" s="14" t="str">
        <f aca="false">IF($E18="","",MAX(0,$E18-$F18))</f>
        <v/>
      </c>
      <c r="H18" s="13"/>
      <c r="I18" s="15" t="str">
        <f aca="false">IF($E18="","",IF($E18=0,"",IF($H18&lt;&gt;"",MAX(0,1-$H18/$E18),MAX(0,1-$G18/$E18))))</f>
        <v/>
      </c>
      <c r="J18" s="16" t="str">
        <f aca="false">IF($I18="","",REPT("█",ROUND($I18*10,0))&amp;REPT("░",10-ROUND($I18*10,0)))</f>
        <v/>
      </c>
    </row>
    <row r="19" customFormat="false" ht="15" hidden="false" customHeight="true" outlineLevel="0" collapsed="false">
      <c r="A19" s="11"/>
      <c r="B19" s="11"/>
      <c r="C19" s="12"/>
      <c r="D19" s="13"/>
      <c r="E19" s="13"/>
      <c r="F19" s="14" t="str">
        <f aca="false">IF($A19="","",SUMIF('Payment Log'!$B$5:$B$304,$A19,'Payment Log'!$C$5:$C$304))</f>
        <v/>
      </c>
      <c r="G19" s="14" t="str">
        <f aca="false">IF($E19="","",MAX(0,$E19-$F19))</f>
        <v/>
      </c>
      <c r="H19" s="13"/>
      <c r="I19" s="15" t="str">
        <f aca="false">IF($E19="","",IF($E19=0,"",IF($H19&lt;&gt;"",MAX(0,1-$H19/$E19),MAX(0,1-$G19/$E19))))</f>
        <v/>
      </c>
      <c r="J19" s="16" t="str">
        <f aca="false">IF($I19="","",REPT("█",ROUND($I19*10,0))&amp;REPT("░",10-ROUND($I19*10,0)))</f>
        <v/>
      </c>
    </row>
    <row r="20" customFormat="false" ht="15" hidden="false" customHeight="true" outlineLevel="0" collapsed="false">
      <c r="A20" s="17" t="s">
        <v>27</v>
      </c>
      <c r="B20" s="18"/>
      <c r="C20" s="18"/>
      <c r="D20" s="19" t="n">
        <f aca="false">SUM(D5:D19)</f>
        <v>195</v>
      </c>
      <c r="E20" s="19" t="n">
        <f aca="false">SUM(E5:E19)</f>
        <v>8700</v>
      </c>
      <c r="F20" s="19" t="n">
        <f aca="false">SUM(F5:F19)</f>
        <v>125</v>
      </c>
      <c r="G20" s="19" t="n">
        <f aca="false">SUM(G5:G19)</f>
        <v>8575</v>
      </c>
      <c r="H20" s="18"/>
      <c r="I20" s="20" t="n">
        <f aca="false">IF(SUM(E5:E19)=0,"",MAX(0,1-SUM(G5:G19)/SUM(E5:E19)))</f>
        <v>0.014367816091954</v>
      </c>
      <c r="J20" s="18"/>
    </row>
    <row r="22" customFormat="false" ht="15" hidden="false" customHeight="true" outlineLevel="0" collapsed="false">
      <c r="A22" s="21" t="s">
        <v>28</v>
      </c>
    </row>
    <row r="23" customFormat="false" ht="15" hidden="false" customHeight="true" outlineLevel="0" collapsed="false">
      <c r="A23" s="21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22"/>
    <col collapsed="false" customWidth="true" hidden="false" outlineLevel="0" max="3" min="3" style="1" width="16"/>
    <col collapsed="false" customWidth="true" hidden="false" outlineLevel="0" max="4" min="4" style="1" width="14"/>
    <col collapsed="false" customWidth="true" hidden="false" outlineLevel="0" max="5" min="5" style="1" width="40"/>
  </cols>
  <sheetData>
    <row r="1" customFormat="false" ht="19.5" hidden="false" customHeight="true" outlineLevel="0" collapsed="false">
      <c r="A1" s="8" t="s">
        <v>30</v>
      </c>
    </row>
    <row r="2" customFormat="false" ht="15" hidden="false" customHeight="true" outlineLevel="0" collapsed="false">
      <c r="A2" s="9" t="s">
        <v>31</v>
      </c>
    </row>
    <row r="4" customFormat="false" ht="15" hidden="false" customHeight="true" outlineLevel="0" collapsed="false">
      <c r="A4" s="22" t="s">
        <v>32</v>
      </c>
      <c r="B4" s="22" t="s">
        <v>14</v>
      </c>
      <c r="C4" s="22" t="s">
        <v>33</v>
      </c>
      <c r="D4" s="22" t="s">
        <v>34</v>
      </c>
      <c r="E4" s="22" t="s">
        <v>35</v>
      </c>
    </row>
    <row r="5" customFormat="false" ht="15" hidden="false" customHeight="true" outlineLevel="0" collapsed="false">
      <c r="A5" s="23" t="n">
        <v>46235</v>
      </c>
      <c r="B5" s="11" t="s">
        <v>24</v>
      </c>
      <c r="C5" s="13" t="n">
        <v>75</v>
      </c>
      <c r="D5" s="11" t="s">
        <v>36</v>
      </c>
      <c r="E5" s="11" t="s">
        <v>37</v>
      </c>
    </row>
    <row r="6" customFormat="false" ht="15" hidden="false" customHeight="true" outlineLevel="0" collapsed="false">
      <c r="A6" s="23" t="n">
        <v>46249</v>
      </c>
      <c r="B6" s="11" t="s">
        <v>24</v>
      </c>
      <c r="C6" s="13" t="n">
        <v>50</v>
      </c>
      <c r="D6" s="11" t="s">
        <v>38</v>
      </c>
      <c r="E6" s="11" t="s">
        <v>39</v>
      </c>
    </row>
    <row r="7" customFormat="false" ht="15" hidden="false" customHeight="true" outlineLevel="0" collapsed="false">
      <c r="A7" s="23"/>
      <c r="B7" s="11"/>
      <c r="C7" s="13"/>
      <c r="D7" s="11"/>
      <c r="E7" s="11"/>
    </row>
    <row r="8" customFormat="false" ht="15" hidden="false" customHeight="true" outlineLevel="0" collapsed="false">
      <c r="A8" s="23"/>
      <c r="B8" s="11"/>
      <c r="C8" s="13"/>
      <c r="D8" s="11"/>
      <c r="E8" s="11"/>
    </row>
    <row r="9" customFormat="false" ht="15" hidden="false" customHeight="true" outlineLevel="0" collapsed="false">
      <c r="A9" s="23"/>
      <c r="B9" s="11"/>
      <c r="C9" s="13"/>
      <c r="D9" s="11"/>
      <c r="E9" s="11"/>
    </row>
    <row r="10" customFormat="false" ht="15" hidden="false" customHeight="true" outlineLevel="0" collapsed="false">
      <c r="A10" s="23"/>
      <c r="B10" s="11"/>
      <c r="C10" s="13"/>
      <c r="D10" s="11"/>
      <c r="E10" s="11"/>
    </row>
    <row r="11" customFormat="false" ht="15" hidden="false" customHeight="true" outlineLevel="0" collapsed="false">
      <c r="A11" s="23"/>
      <c r="B11" s="11"/>
      <c r="C11" s="13"/>
      <c r="D11" s="11"/>
      <c r="E11" s="11"/>
    </row>
    <row r="12" customFormat="false" ht="15" hidden="false" customHeight="true" outlineLevel="0" collapsed="false">
      <c r="A12" s="23"/>
      <c r="B12" s="11"/>
      <c r="C12" s="13"/>
      <c r="D12" s="11"/>
      <c r="E12" s="11"/>
    </row>
    <row r="13" customFormat="false" ht="15" hidden="false" customHeight="true" outlineLevel="0" collapsed="false">
      <c r="A13" s="23"/>
      <c r="B13" s="11"/>
      <c r="C13" s="13"/>
      <c r="D13" s="11"/>
      <c r="E13" s="11"/>
    </row>
    <row r="14" customFormat="false" ht="15" hidden="false" customHeight="true" outlineLevel="0" collapsed="false">
      <c r="A14" s="23"/>
      <c r="B14" s="11"/>
      <c r="C14" s="13"/>
      <c r="D14" s="11"/>
      <c r="E14" s="11"/>
    </row>
    <row r="15" customFormat="false" ht="15" hidden="false" customHeight="true" outlineLevel="0" collapsed="false">
      <c r="A15" s="23"/>
      <c r="B15" s="11"/>
      <c r="C15" s="13"/>
      <c r="D15" s="11"/>
      <c r="E15" s="11"/>
    </row>
    <row r="16" customFormat="false" ht="15" hidden="false" customHeight="true" outlineLevel="0" collapsed="false">
      <c r="A16" s="23"/>
      <c r="B16" s="11"/>
      <c r="C16" s="13"/>
      <c r="D16" s="11"/>
      <c r="E16" s="11"/>
    </row>
    <row r="17" customFormat="false" ht="15" hidden="false" customHeight="true" outlineLevel="0" collapsed="false">
      <c r="A17" s="23"/>
      <c r="B17" s="11"/>
      <c r="C17" s="13"/>
      <c r="D17" s="11"/>
      <c r="E17" s="11"/>
    </row>
    <row r="18" customFormat="false" ht="15" hidden="false" customHeight="true" outlineLevel="0" collapsed="false">
      <c r="A18" s="23"/>
      <c r="B18" s="11"/>
      <c r="C18" s="13"/>
      <c r="D18" s="11"/>
      <c r="E18" s="11"/>
    </row>
    <row r="19" customFormat="false" ht="15" hidden="false" customHeight="true" outlineLevel="0" collapsed="false">
      <c r="A19" s="23"/>
      <c r="B19" s="11"/>
      <c r="C19" s="13"/>
      <c r="D19" s="11"/>
      <c r="E19" s="11"/>
    </row>
    <row r="20" customFormat="false" ht="15" hidden="false" customHeight="true" outlineLevel="0" collapsed="false">
      <c r="A20" s="23"/>
      <c r="B20" s="11"/>
      <c r="C20" s="13"/>
      <c r="D20" s="11"/>
      <c r="E20" s="11"/>
    </row>
    <row r="21" customFormat="false" ht="15" hidden="false" customHeight="true" outlineLevel="0" collapsed="false">
      <c r="A21" s="23"/>
      <c r="B21" s="11"/>
      <c r="C21" s="13"/>
      <c r="D21" s="11"/>
      <c r="E21" s="11"/>
    </row>
    <row r="22" customFormat="false" ht="15" hidden="false" customHeight="true" outlineLevel="0" collapsed="false">
      <c r="A22" s="23"/>
      <c r="B22" s="11"/>
      <c r="C22" s="13"/>
      <c r="D22" s="11"/>
      <c r="E22" s="11"/>
    </row>
    <row r="23" customFormat="false" ht="15" hidden="false" customHeight="true" outlineLevel="0" collapsed="false">
      <c r="A23" s="23"/>
      <c r="B23" s="11"/>
      <c r="C23" s="13"/>
      <c r="D23" s="11"/>
      <c r="E23" s="11"/>
    </row>
    <row r="24" customFormat="false" ht="15" hidden="false" customHeight="true" outlineLevel="0" collapsed="false">
      <c r="A24" s="23"/>
      <c r="B24" s="11"/>
      <c r="C24" s="13"/>
      <c r="D24" s="11"/>
      <c r="E24" s="11"/>
    </row>
    <row r="25" customFormat="false" ht="15" hidden="false" customHeight="true" outlineLevel="0" collapsed="false">
      <c r="A25" s="23"/>
      <c r="B25" s="11"/>
      <c r="C25" s="13"/>
      <c r="D25" s="11"/>
      <c r="E25" s="11"/>
    </row>
    <row r="26" customFormat="false" ht="15" hidden="false" customHeight="true" outlineLevel="0" collapsed="false">
      <c r="A26" s="23"/>
      <c r="B26" s="11"/>
      <c r="C26" s="13"/>
      <c r="D26" s="11"/>
      <c r="E26" s="11"/>
    </row>
    <row r="27" customFormat="false" ht="15" hidden="false" customHeight="true" outlineLevel="0" collapsed="false">
      <c r="A27" s="23"/>
      <c r="B27" s="11"/>
      <c r="C27" s="13"/>
      <c r="D27" s="11"/>
      <c r="E27" s="11"/>
    </row>
    <row r="28" customFormat="false" ht="15" hidden="false" customHeight="true" outlineLevel="0" collapsed="false">
      <c r="A28" s="23"/>
      <c r="B28" s="11"/>
      <c r="C28" s="13"/>
      <c r="D28" s="11"/>
      <c r="E28" s="11"/>
    </row>
    <row r="29" customFormat="false" ht="15" hidden="false" customHeight="true" outlineLevel="0" collapsed="false">
      <c r="A29" s="23"/>
      <c r="B29" s="11"/>
      <c r="C29" s="13"/>
      <c r="D29" s="11"/>
      <c r="E29" s="11"/>
    </row>
    <row r="30" customFormat="false" ht="15" hidden="false" customHeight="true" outlineLevel="0" collapsed="false">
      <c r="A30" s="23"/>
      <c r="B30" s="11"/>
      <c r="C30" s="13"/>
      <c r="D30" s="11"/>
      <c r="E30" s="11"/>
    </row>
    <row r="31" customFormat="false" ht="15" hidden="false" customHeight="true" outlineLevel="0" collapsed="false">
      <c r="A31" s="23"/>
      <c r="B31" s="11"/>
      <c r="C31" s="13"/>
      <c r="D31" s="11"/>
      <c r="E31" s="11"/>
    </row>
    <row r="32" customFormat="false" ht="15" hidden="false" customHeight="true" outlineLevel="0" collapsed="false">
      <c r="A32" s="23"/>
      <c r="B32" s="11"/>
      <c r="C32" s="13"/>
      <c r="D32" s="11"/>
      <c r="E32" s="11"/>
    </row>
    <row r="33" customFormat="false" ht="15" hidden="false" customHeight="true" outlineLevel="0" collapsed="false">
      <c r="A33" s="23"/>
      <c r="B33" s="11"/>
      <c r="C33" s="13"/>
      <c r="D33" s="11"/>
      <c r="E33" s="11"/>
    </row>
    <row r="34" customFormat="false" ht="15" hidden="false" customHeight="true" outlineLevel="0" collapsed="false">
      <c r="A34" s="23"/>
      <c r="B34" s="11"/>
      <c r="C34" s="13"/>
      <c r="D34" s="11"/>
      <c r="E34" s="11"/>
    </row>
    <row r="35" customFormat="false" ht="15" hidden="false" customHeight="true" outlineLevel="0" collapsed="false">
      <c r="A35" s="23"/>
      <c r="B35" s="11"/>
      <c r="C35" s="13"/>
      <c r="D35" s="11"/>
      <c r="E35" s="11"/>
    </row>
    <row r="36" customFormat="false" ht="15" hidden="false" customHeight="true" outlineLevel="0" collapsed="false">
      <c r="A36" s="23"/>
      <c r="B36" s="11"/>
      <c r="C36" s="13"/>
      <c r="D36" s="11"/>
      <c r="E36" s="11"/>
    </row>
    <row r="37" customFormat="false" ht="15" hidden="false" customHeight="true" outlineLevel="0" collapsed="false">
      <c r="A37" s="23"/>
      <c r="B37" s="11"/>
      <c r="C37" s="13"/>
      <c r="D37" s="11"/>
      <c r="E37" s="11"/>
    </row>
    <row r="38" customFormat="false" ht="15" hidden="false" customHeight="true" outlineLevel="0" collapsed="false">
      <c r="A38" s="23"/>
      <c r="B38" s="11"/>
      <c r="C38" s="13"/>
      <c r="D38" s="11"/>
      <c r="E38" s="11"/>
    </row>
    <row r="39" customFormat="false" ht="15" hidden="false" customHeight="true" outlineLevel="0" collapsed="false">
      <c r="A39" s="23"/>
      <c r="B39" s="11"/>
      <c r="C39" s="13"/>
      <c r="D39" s="11"/>
      <c r="E39" s="11"/>
    </row>
    <row r="40" customFormat="false" ht="15" hidden="false" customHeight="true" outlineLevel="0" collapsed="false">
      <c r="A40" s="23"/>
      <c r="B40" s="11"/>
      <c r="C40" s="13"/>
      <c r="D40" s="11"/>
      <c r="E40" s="11"/>
    </row>
    <row r="41" customFormat="false" ht="15" hidden="false" customHeight="true" outlineLevel="0" collapsed="false">
      <c r="A41" s="23"/>
      <c r="B41" s="11"/>
      <c r="C41" s="13"/>
      <c r="D41" s="11"/>
      <c r="E41" s="11"/>
    </row>
    <row r="42" customFormat="false" ht="15" hidden="false" customHeight="true" outlineLevel="0" collapsed="false">
      <c r="A42" s="23"/>
      <c r="B42" s="11"/>
      <c r="C42" s="13"/>
      <c r="D42" s="11"/>
      <c r="E42" s="11"/>
    </row>
    <row r="43" customFormat="false" ht="15" hidden="false" customHeight="true" outlineLevel="0" collapsed="false">
      <c r="A43" s="23"/>
      <c r="B43" s="11"/>
      <c r="C43" s="13"/>
      <c r="D43" s="11"/>
      <c r="E43" s="11"/>
    </row>
    <row r="44" customFormat="false" ht="15" hidden="false" customHeight="true" outlineLevel="0" collapsed="false">
      <c r="A44" s="23"/>
      <c r="B44" s="11"/>
      <c r="C44" s="13"/>
      <c r="D44" s="11"/>
      <c r="E44" s="11"/>
    </row>
    <row r="45" customFormat="false" ht="15" hidden="false" customHeight="true" outlineLevel="0" collapsed="false">
      <c r="A45" s="23"/>
      <c r="B45" s="11"/>
      <c r="C45" s="13"/>
      <c r="D45" s="11"/>
      <c r="E45" s="11"/>
    </row>
    <row r="46" customFormat="false" ht="15" hidden="false" customHeight="true" outlineLevel="0" collapsed="false">
      <c r="A46" s="23"/>
      <c r="B46" s="11"/>
      <c r="C46" s="13"/>
      <c r="D46" s="11"/>
      <c r="E46" s="11"/>
    </row>
    <row r="47" customFormat="false" ht="15" hidden="false" customHeight="true" outlineLevel="0" collapsed="false">
      <c r="A47" s="23"/>
      <c r="B47" s="11"/>
      <c r="C47" s="13"/>
      <c r="D47" s="11"/>
      <c r="E47" s="11"/>
    </row>
    <row r="48" customFormat="false" ht="15" hidden="false" customHeight="true" outlineLevel="0" collapsed="false">
      <c r="A48" s="23"/>
      <c r="B48" s="11"/>
      <c r="C48" s="13"/>
      <c r="D48" s="11"/>
      <c r="E48" s="11"/>
    </row>
    <row r="49" customFormat="false" ht="15" hidden="false" customHeight="true" outlineLevel="0" collapsed="false">
      <c r="A49" s="23"/>
      <c r="B49" s="11"/>
      <c r="C49" s="13"/>
      <c r="D49" s="11"/>
      <c r="E49" s="11"/>
    </row>
    <row r="50" customFormat="false" ht="15" hidden="false" customHeight="true" outlineLevel="0" collapsed="false">
      <c r="A50" s="23"/>
      <c r="B50" s="11"/>
      <c r="C50" s="13"/>
      <c r="D50" s="11"/>
      <c r="E50" s="11"/>
    </row>
    <row r="51" customFormat="false" ht="15" hidden="false" customHeight="true" outlineLevel="0" collapsed="false">
      <c r="A51" s="23"/>
      <c r="B51" s="11"/>
      <c r="C51" s="13"/>
      <c r="D51" s="11"/>
      <c r="E51" s="11"/>
    </row>
    <row r="52" customFormat="false" ht="15" hidden="false" customHeight="true" outlineLevel="0" collapsed="false">
      <c r="A52" s="23"/>
      <c r="B52" s="11"/>
      <c r="C52" s="13"/>
      <c r="D52" s="11"/>
      <c r="E52" s="11"/>
    </row>
    <row r="53" customFormat="false" ht="15" hidden="false" customHeight="true" outlineLevel="0" collapsed="false">
      <c r="A53" s="23"/>
      <c r="B53" s="11"/>
      <c r="C53" s="13"/>
      <c r="D53" s="11"/>
      <c r="E53" s="11"/>
    </row>
    <row r="54" customFormat="false" ht="15" hidden="false" customHeight="true" outlineLevel="0" collapsed="false">
      <c r="A54" s="23"/>
      <c r="B54" s="11"/>
      <c r="C54" s="13"/>
      <c r="D54" s="11"/>
      <c r="E54" s="11"/>
    </row>
    <row r="55" customFormat="false" ht="15" hidden="false" customHeight="true" outlineLevel="0" collapsed="false">
      <c r="A55" s="23"/>
      <c r="B55" s="11"/>
      <c r="C55" s="13"/>
      <c r="D55" s="11"/>
      <c r="E55" s="11"/>
    </row>
    <row r="56" customFormat="false" ht="15" hidden="false" customHeight="true" outlineLevel="0" collapsed="false">
      <c r="A56" s="23"/>
      <c r="B56" s="11"/>
      <c r="C56" s="13"/>
      <c r="D56" s="11"/>
      <c r="E56" s="11"/>
    </row>
    <row r="57" customFormat="false" ht="15" hidden="false" customHeight="true" outlineLevel="0" collapsed="false">
      <c r="A57" s="23"/>
      <c r="B57" s="11"/>
      <c r="C57" s="13"/>
      <c r="D57" s="11"/>
      <c r="E57" s="11"/>
    </row>
    <row r="58" customFormat="false" ht="15" hidden="false" customHeight="true" outlineLevel="0" collapsed="false">
      <c r="A58" s="23"/>
      <c r="B58" s="11"/>
      <c r="C58" s="13"/>
      <c r="D58" s="11"/>
      <c r="E58" s="11"/>
    </row>
    <row r="59" customFormat="false" ht="15" hidden="false" customHeight="true" outlineLevel="0" collapsed="false">
      <c r="A59" s="23"/>
      <c r="B59" s="11"/>
      <c r="C59" s="13"/>
      <c r="D59" s="11"/>
      <c r="E59" s="11"/>
    </row>
    <row r="60" customFormat="false" ht="15" hidden="false" customHeight="true" outlineLevel="0" collapsed="false">
      <c r="A60" s="23"/>
      <c r="B60" s="11"/>
      <c r="C60" s="13"/>
      <c r="D60" s="11"/>
      <c r="E60" s="11"/>
    </row>
    <row r="61" customFormat="false" ht="15" hidden="false" customHeight="true" outlineLevel="0" collapsed="false">
      <c r="A61" s="23"/>
      <c r="B61" s="11"/>
      <c r="C61" s="13"/>
      <c r="D61" s="11"/>
      <c r="E61" s="11"/>
    </row>
    <row r="62" customFormat="false" ht="15" hidden="false" customHeight="true" outlineLevel="0" collapsed="false">
      <c r="A62" s="23"/>
      <c r="B62" s="11"/>
      <c r="C62" s="13"/>
      <c r="D62" s="11"/>
      <c r="E62" s="11"/>
    </row>
    <row r="63" customFormat="false" ht="15" hidden="false" customHeight="true" outlineLevel="0" collapsed="false">
      <c r="A63" s="23"/>
      <c r="B63" s="11"/>
      <c r="C63" s="13"/>
      <c r="D63" s="11"/>
      <c r="E63" s="11"/>
    </row>
    <row r="64" customFormat="false" ht="15" hidden="false" customHeight="true" outlineLevel="0" collapsed="false">
      <c r="A64" s="23"/>
      <c r="B64" s="11"/>
      <c r="C64" s="13"/>
      <c r="D64" s="11"/>
      <c r="E64" s="11"/>
    </row>
    <row r="65" customFormat="false" ht="15" hidden="false" customHeight="true" outlineLevel="0" collapsed="false">
      <c r="A65" s="23"/>
      <c r="B65" s="11"/>
      <c r="C65" s="13"/>
      <c r="D65" s="11"/>
      <c r="E65" s="11"/>
    </row>
    <row r="66" customFormat="false" ht="15" hidden="false" customHeight="true" outlineLevel="0" collapsed="false">
      <c r="A66" s="23"/>
      <c r="B66" s="11"/>
      <c r="C66" s="13"/>
      <c r="D66" s="11"/>
      <c r="E66" s="11"/>
    </row>
    <row r="67" customFormat="false" ht="15" hidden="false" customHeight="true" outlineLevel="0" collapsed="false">
      <c r="A67" s="23"/>
      <c r="B67" s="11"/>
      <c r="C67" s="13"/>
      <c r="D67" s="11"/>
      <c r="E67" s="11"/>
    </row>
    <row r="68" customFormat="false" ht="15" hidden="false" customHeight="true" outlineLevel="0" collapsed="false">
      <c r="A68" s="23"/>
      <c r="B68" s="11"/>
      <c r="C68" s="13"/>
      <c r="D68" s="11"/>
      <c r="E68" s="11"/>
    </row>
    <row r="69" customFormat="false" ht="15" hidden="false" customHeight="true" outlineLevel="0" collapsed="false">
      <c r="A69" s="23"/>
      <c r="B69" s="11"/>
      <c r="C69" s="13"/>
      <c r="D69" s="11"/>
      <c r="E69" s="11"/>
    </row>
    <row r="70" customFormat="false" ht="15" hidden="false" customHeight="true" outlineLevel="0" collapsed="false">
      <c r="A70" s="23"/>
      <c r="B70" s="11"/>
      <c r="C70" s="13"/>
      <c r="D70" s="11"/>
      <c r="E70" s="11"/>
    </row>
    <row r="71" customFormat="false" ht="15" hidden="false" customHeight="true" outlineLevel="0" collapsed="false">
      <c r="A71" s="23"/>
      <c r="B71" s="11"/>
      <c r="C71" s="13"/>
      <c r="D71" s="11"/>
      <c r="E71" s="11"/>
    </row>
    <row r="72" customFormat="false" ht="15" hidden="false" customHeight="true" outlineLevel="0" collapsed="false">
      <c r="A72" s="23"/>
      <c r="B72" s="11"/>
      <c r="C72" s="13"/>
      <c r="D72" s="11"/>
      <c r="E72" s="11"/>
    </row>
    <row r="73" customFormat="false" ht="15" hidden="false" customHeight="true" outlineLevel="0" collapsed="false">
      <c r="A73" s="23"/>
      <c r="B73" s="11"/>
      <c r="C73" s="13"/>
      <c r="D73" s="11"/>
      <c r="E73" s="11"/>
    </row>
    <row r="74" customFormat="false" ht="15" hidden="false" customHeight="true" outlineLevel="0" collapsed="false">
      <c r="A74" s="23"/>
      <c r="B74" s="11"/>
      <c r="C74" s="13"/>
      <c r="D74" s="11"/>
      <c r="E74" s="11"/>
    </row>
    <row r="75" customFormat="false" ht="15" hidden="false" customHeight="true" outlineLevel="0" collapsed="false">
      <c r="A75" s="23"/>
      <c r="B75" s="11"/>
      <c r="C75" s="13"/>
      <c r="D75" s="11"/>
      <c r="E75" s="11"/>
    </row>
    <row r="76" customFormat="false" ht="15" hidden="false" customHeight="true" outlineLevel="0" collapsed="false">
      <c r="A76" s="23"/>
      <c r="B76" s="11"/>
      <c r="C76" s="13"/>
      <c r="D76" s="11"/>
      <c r="E76" s="11"/>
    </row>
    <row r="77" customFormat="false" ht="15" hidden="false" customHeight="true" outlineLevel="0" collapsed="false">
      <c r="A77" s="23"/>
      <c r="B77" s="11"/>
      <c r="C77" s="13"/>
      <c r="D77" s="11"/>
      <c r="E77" s="11"/>
    </row>
    <row r="78" customFormat="false" ht="15" hidden="false" customHeight="true" outlineLevel="0" collapsed="false">
      <c r="A78" s="23"/>
      <c r="B78" s="11"/>
      <c r="C78" s="13"/>
      <c r="D78" s="11"/>
      <c r="E78" s="11"/>
    </row>
    <row r="79" customFormat="false" ht="15" hidden="false" customHeight="true" outlineLevel="0" collapsed="false">
      <c r="A79" s="23"/>
      <c r="B79" s="11"/>
      <c r="C79" s="13"/>
      <c r="D79" s="11"/>
      <c r="E79" s="11"/>
    </row>
    <row r="80" customFormat="false" ht="15" hidden="false" customHeight="true" outlineLevel="0" collapsed="false">
      <c r="A80" s="23"/>
      <c r="B80" s="11"/>
      <c r="C80" s="13"/>
      <c r="D80" s="11"/>
      <c r="E80" s="11"/>
    </row>
    <row r="81" customFormat="false" ht="15" hidden="false" customHeight="true" outlineLevel="0" collapsed="false">
      <c r="A81" s="23"/>
      <c r="B81" s="11"/>
      <c r="C81" s="13"/>
      <c r="D81" s="11"/>
      <c r="E81" s="11"/>
    </row>
    <row r="82" customFormat="false" ht="15" hidden="false" customHeight="true" outlineLevel="0" collapsed="false">
      <c r="A82" s="23"/>
      <c r="B82" s="11"/>
      <c r="C82" s="13"/>
      <c r="D82" s="11"/>
      <c r="E82" s="11"/>
    </row>
    <row r="83" customFormat="false" ht="15" hidden="false" customHeight="true" outlineLevel="0" collapsed="false">
      <c r="A83" s="23"/>
      <c r="B83" s="11"/>
      <c r="C83" s="13"/>
      <c r="D83" s="11"/>
      <c r="E83" s="11"/>
    </row>
    <row r="84" customFormat="false" ht="15" hidden="false" customHeight="true" outlineLevel="0" collapsed="false">
      <c r="A84" s="23"/>
      <c r="B84" s="11"/>
      <c r="C84" s="13"/>
      <c r="D84" s="11"/>
      <c r="E84" s="11"/>
    </row>
    <row r="85" customFormat="false" ht="15" hidden="false" customHeight="true" outlineLevel="0" collapsed="false">
      <c r="A85" s="23"/>
      <c r="B85" s="11"/>
      <c r="C85" s="13"/>
      <c r="D85" s="11"/>
      <c r="E85" s="11"/>
    </row>
    <row r="86" customFormat="false" ht="15" hidden="false" customHeight="true" outlineLevel="0" collapsed="false">
      <c r="A86" s="23"/>
      <c r="B86" s="11"/>
      <c r="C86" s="13"/>
      <c r="D86" s="11"/>
      <c r="E86" s="11"/>
    </row>
    <row r="87" customFormat="false" ht="15" hidden="false" customHeight="true" outlineLevel="0" collapsed="false">
      <c r="A87" s="23"/>
      <c r="B87" s="11"/>
      <c r="C87" s="13"/>
      <c r="D87" s="11"/>
      <c r="E87" s="11"/>
    </row>
    <row r="88" customFormat="false" ht="15" hidden="false" customHeight="true" outlineLevel="0" collapsed="false">
      <c r="A88" s="23"/>
      <c r="B88" s="11"/>
      <c r="C88" s="13"/>
      <c r="D88" s="11"/>
      <c r="E88" s="11"/>
    </row>
    <row r="89" customFormat="false" ht="15" hidden="false" customHeight="true" outlineLevel="0" collapsed="false">
      <c r="A89" s="23"/>
      <c r="B89" s="11"/>
      <c r="C89" s="13"/>
      <c r="D89" s="11"/>
      <c r="E89" s="11"/>
    </row>
    <row r="90" customFormat="false" ht="15" hidden="false" customHeight="true" outlineLevel="0" collapsed="false">
      <c r="A90" s="23"/>
      <c r="B90" s="11"/>
      <c r="C90" s="13"/>
      <c r="D90" s="11"/>
      <c r="E90" s="11"/>
    </row>
    <row r="91" customFormat="false" ht="15" hidden="false" customHeight="true" outlineLevel="0" collapsed="false">
      <c r="A91" s="23"/>
      <c r="B91" s="11"/>
      <c r="C91" s="13"/>
      <c r="D91" s="11"/>
      <c r="E91" s="11"/>
    </row>
    <row r="92" customFormat="false" ht="15" hidden="false" customHeight="true" outlineLevel="0" collapsed="false">
      <c r="A92" s="23"/>
      <c r="B92" s="11"/>
      <c r="C92" s="13"/>
      <c r="D92" s="11"/>
      <c r="E92" s="11"/>
    </row>
    <row r="93" customFormat="false" ht="15" hidden="false" customHeight="true" outlineLevel="0" collapsed="false">
      <c r="A93" s="23"/>
      <c r="B93" s="11"/>
      <c r="C93" s="13"/>
      <c r="D93" s="11"/>
      <c r="E93" s="11"/>
    </row>
    <row r="94" customFormat="false" ht="15" hidden="false" customHeight="true" outlineLevel="0" collapsed="false">
      <c r="A94" s="23"/>
      <c r="B94" s="11"/>
      <c r="C94" s="13"/>
      <c r="D94" s="11"/>
      <c r="E94" s="11"/>
    </row>
    <row r="95" customFormat="false" ht="15" hidden="false" customHeight="true" outlineLevel="0" collapsed="false">
      <c r="A95" s="23"/>
      <c r="B95" s="11"/>
      <c r="C95" s="13"/>
      <c r="D95" s="11"/>
      <c r="E95" s="11"/>
    </row>
    <row r="96" customFormat="false" ht="15" hidden="false" customHeight="true" outlineLevel="0" collapsed="false">
      <c r="A96" s="23"/>
      <c r="B96" s="11"/>
      <c r="C96" s="13"/>
      <c r="D96" s="11"/>
      <c r="E96" s="11"/>
    </row>
    <row r="97" customFormat="false" ht="15" hidden="false" customHeight="true" outlineLevel="0" collapsed="false">
      <c r="A97" s="23"/>
      <c r="B97" s="11"/>
      <c r="C97" s="13"/>
      <c r="D97" s="11"/>
      <c r="E97" s="11"/>
    </row>
    <row r="98" customFormat="false" ht="15" hidden="false" customHeight="true" outlineLevel="0" collapsed="false">
      <c r="A98" s="23"/>
      <c r="B98" s="11"/>
      <c r="C98" s="13"/>
      <c r="D98" s="11"/>
      <c r="E98" s="11"/>
    </row>
    <row r="99" customFormat="false" ht="15" hidden="false" customHeight="true" outlineLevel="0" collapsed="false">
      <c r="A99" s="23"/>
      <c r="B99" s="11"/>
      <c r="C99" s="13"/>
      <c r="D99" s="11"/>
      <c r="E99" s="11"/>
    </row>
    <row r="100" customFormat="false" ht="15" hidden="false" customHeight="true" outlineLevel="0" collapsed="false">
      <c r="A100" s="23"/>
      <c r="B100" s="11"/>
      <c r="C100" s="13"/>
      <c r="D100" s="11"/>
      <c r="E100" s="11"/>
    </row>
    <row r="101" customFormat="false" ht="15" hidden="false" customHeight="true" outlineLevel="0" collapsed="false">
      <c r="A101" s="23"/>
      <c r="B101" s="11"/>
      <c r="C101" s="13"/>
      <c r="D101" s="11"/>
      <c r="E101" s="11"/>
    </row>
    <row r="102" customFormat="false" ht="15" hidden="false" customHeight="true" outlineLevel="0" collapsed="false">
      <c r="A102" s="23"/>
      <c r="B102" s="11"/>
      <c r="C102" s="13"/>
      <c r="D102" s="11"/>
      <c r="E102" s="11"/>
    </row>
    <row r="103" customFormat="false" ht="15" hidden="false" customHeight="true" outlineLevel="0" collapsed="false">
      <c r="A103" s="23"/>
      <c r="B103" s="11"/>
      <c r="C103" s="13"/>
      <c r="D103" s="11"/>
      <c r="E103" s="11"/>
    </row>
    <row r="104" customFormat="false" ht="15" hidden="false" customHeight="true" outlineLevel="0" collapsed="false">
      <c r="A104" s="23"/>
      <c r="B104" s="11"/>
      <c r="C104" s="13"/>
      <c r="D104" s="11"/>
      <c r="E104" s="11"/>
    </row>
    <row r="105" customFormat="false" ht="15" hidden="false" customHeight="true" outlineLevel="0" collapsed="false">
      <c r="A105" s="23"/>
      <c r="B105" s="11"/>
      <c r="C105" s="13"/>
      <c r="D105" s="11"/>
      <c r="E105" s="11"/>
    </row>
    <row r="106" customFormat="false" ht="15" hidden="false" customHeight="true" outlineLevel="0" collapsed="false">
      <c r="A106" s="23"/>
      <c r="B106" s="11"/>
      <c r="C106" s="13"/>
      <c r="D106" s="11"/>
      <c r="E106" s="11"/>
    </row>
    <row r="107" customFormat="false" ht="15" hidden="false" customHeight="true" outlineLevel="0" collapsed="false">
      <c r="A107" s="23"/>
      <c r="B107" s="11"/>
      <c r="C107" s="13"/>
      <c r="D107" s="11"/>
      <c r="E107" s="11"/>
    </row>
    <row r="108" customFormat="false" ht="15" hidden="false" customHeight="true" outlineLevel="0" collapsed="false">
      <c r="A108" s="23"/>
      <c r="B108" s="11"/>
      <c r="C108" s="13"/>
      <c r="D108" s="11"/>
      <c r="E108" s="11"/>
    </row>
    <row r="109" customFormat="false" ht="15" hidden="false" customHeight="true" outlineLevel="0" collapsed="false">
      <c r="A109" s="23"/>
      <c r="B109" s="11"/>
      <c r="C109" s="13"/>
      <c r="D109" s="11"/>
      <c r="E109" s="11"/>
    </row>
    <row r="110" customFormat="false" ht="15" hidden="false" customHeight="true" outlineLevel="0" collapsed="false">
      <c r="A110" s="23"/>
      <c r="B110" s="11"/>
      <c r="C110" s="13"/>
      <c r="D110" s="11"/>
      <c r="E110" s="11"/>
    </row>
    <row r="111" customFormat="false" ht="15" hidden="false" customHeight="true" outlineLevel="0" collapsed="false">
      <c r="A111" s="23"/>
      <c r="B111" s="11"/>
      <c r="C111" s="13"/>
      <c r="D111" s="11"/>
      <c r="E111" s="11"/>
    </row>
    <row r="112" customFormat="false" ht="15" hidden="false" customHeight="true" outlineLevel="0" collapsed="false">
      <c r="A112" s="23"/>
      <c r="B112" s="11"/>
      <c r="C112" s="13"/>
      <c r="D112" s="11"/>
      <c r="E112" s="11"/>
    </row>
    <row r="113" customFormat="false" ht="15" hidden="false" customHeight="true" outlineLevel="0" collapsed="false">
      <c r="A113" s="23"/>
      <c r="B113" s="11"/>
      <c r="C113" s="13"/>
      <c r="D113" s="11"/>
      <c r="E113" s="11"/>
    </row>
    <row r="114" customFormat="false" ht="15" hidden="false" customHeight="true" outlineLevel="0" collapsed="false">
      <c r="A114" s="23"/>
      <c r="B114" s="11"/>
      <c r="C114" s="13"/>
      <c r="D114" s="11"/>
      <c r="E114" s="11"/>
    </row>
    <row r="115" customFormat="false" ht="15" hidden="false" customHeight="true" outlineLevel="0" collapsed="false">
      <c r="A115" s="23"/>
      <c r="B115" s="11"/>
      <c r="C115" s="13"/>
      <c r="D115" s="11"/>
      <c r="E115" s="11"/>
    </row>
    <row r="116" customFormat="false" ht="15" hidden="false" customHeight="true" outlineLevel="0" collapsed="false">
      <c r="A116" s="23"/>
      <c r="B116" s="11"/>
      <c r="C116" s="13"/>
      <c r="D116" s="11"/>
      <c r="E116" s="11"/>
    </row>
    <row r="117" customFormat="false" ht="15" hidden="false" customHeight="true" outlineLevel="0" collapsed="false">
      <c r="A117" s="23"/>
      <c r="B117" s="11"/>
      <c r="C117" s="13"/>
      <c r="D117" s="11"/>
      <c r="E117" s="11"/>
    </row>
    <row r="118" customFormat="false" ht="15" hidden="false" customHeight="true" outlineLevel="0" collapsed="false">
      <c r="A118" s="23"/>
      <c r="B118" s="11"/>
      <c r="C118" s="13"/>
      <c r="D118" s="11"/>
      <c r="E118" s="11"/>
    </row>
    <row r="119" customFormat="false" ht="15" hidden="false" customHeight="true" outlineLevel="0" collapsed="false">
      <c r="A119" s="23"/>
      <c r="B119" s="11"/>
      <c r="C119" s="13"/>
      <c r="D119" s="11"/>
      <c r="E119" s="11"/>
    </row>
    <row r="120" customFormat="false" ht="15" hidden="false" customHeight="true" outlineLevel="0" collapsed="false">
      <c r="A120" s="23"/>
      <c r="B120" s="11"/>
      <c r="C120" s="13"/>
      <c r="D120" s="11"/>
      <c r="E120" s="11"/>
    </row>
    <row r="121" customFormat="false" ht="15" hidden="false" customHeight="true" outlineLevel="0" collapsed="false">
      <c r="A121" s="23"/>
      <c r="B121" s="11"/>
      <c r="C121" s="13"/>
      <c r="D121" s="11"/>
      <c r="E121" s="11"/>
    </row>
    <row r="122" customFormat="false" ht="15" hidden="false" customHeight="true" outlineLevel="0" collapsed="false">
      <c r="A122" s="23"/>
      <c r="B122" s="11"/>
      <c r="C122" s="13"/>
      <c r="D122" s="11"/>
      <c r="E122" s="11"/>
    </row>
    <row r="123" customFormat="false" ht="15" hidden="false" customHeight="true" outlineLevel="0" collapsed="false">
      <c r="A123" s="23"/>
      <c r="B123" s="11"/>
      <c r="C123" s="13"/>
      <c r="D123" s="11"/>
      <c r="E123" s="11"/>
    </row>
    <row r="124" customFormat="false" ht="15" hidden="false" customHeight="true" outlineLevel="0" collapsed="false">
      <c r="A124" s="23"/>
      <c r="B124" s="11"/>
      <c r="C124" s="13"/>
      <c r="D124" s="11"/>
      <c r="E124" s="11"/>
    </row>
    <row r="125" customFormat="false" ht="15" hidden="false" customHeight="true" outlineLevel="0" collapsed="false">
      <c r="A125" s="23"/>
      <c r="B125" s="11"/>
      <c r="C125" s="13"/>
      <c r="D125" s="11"/>
      <c r="E125" s="11"/>
    </row>
    <row r="126" customFormat="false" ht="15" hidden="false" customHeight="true" outlineLevel="0" collapsed="false">
      <c r="A126" s="23"/>
      <c r="B126" s="11"/>
      <c r="C126" s="13"/>
      <c r="D126" s="11"/>
      <c r="E126" s="11"/>
    </row>
    <row r="127" customFormat="false" ht="15" hidden="false" customHeight="true" outlineLevel="0" collapsed="false">
      <c r="A127" s="23"/>
      <c r="B127" s="11"/>
      <c r="C127" s="13"/>
      <c r="D127" s="11"/>
      <c r="E127" s="11"/>
    </row>
    <row r="128" customFormat="false" ht="15" hidden="false" customHeight="true" outlineLevel="0" collapsed="false">
      <c r="A128" s="23"/>
      <c r="B128" s="11"/>
      <c r="C128" s="13"/>
      <c r="D128" s="11"/>
      <c r="E128" s="11"/>
    </row>
    <row r="129" customFormat="false" ht="15" hidden="false" customHeight="true" outlineLevel="0" collapsed="false">
      <c r="A129" s="23"/>
      <c r="B129" s="11"/>
      <c r="C129" s="13"/>
      <c r="D129" s="11"/>
      <c r="E129" s="11"/>
    </row>
    <row r="130" customFormat="false" ht="15" hidden="false" customHeight="true" outlineLevel="0" collapsed="false">
      <c r="A130" s="23"/>
      <c r="B130" s="11"/>
      <c r="C130" s="13"/>
      <c r="D130" s="11"/>
      <c r="E130" s="11"/>
    </row>
    <row r="131" customFormat="false" ht="15" hidden="false" customHeight="true" outlineLevel="0" collapsed="false">
      <c r="A131" s="23"/>
      <c r="B131" s="11"/>
      <c r="C131" s="13"/>
      <c r="D131" s="11"/>
      <c r="E131" s="11"/>
    </row>
    <row r="132" customFormat="false" ht="15" hidden="false" customHeight="true" outlineLevel="0" collapsed="false">
      <c r="A132" s="23"/>
      <c r="B132" s="11"/>
      <c r="C132" s="13"/>
      <c r="D132" s="11"/>
      <c r="E132" s="11"/>
    </row>
    <row r="133" customFormat="false" ht="15" hidden="false" customHeight="true" outlineLevel="0" collapsed="false">
      <c r="A133" s="23"/>
      <c r="B133" s="11"/>
      <c r="C133" s="13"/>
      <c r="D133" s="11"/>
      <c r="E133" s="11"/>
    </row>
    <row r="134" customFormat="false" ht="15" hidden="false" customHeight="true" outlineLevel="0" collapsed="false">
      <c r="A134" s="23"/>
      <c r="B134" s="11"/>
      <c r="C134" s="13"/>
      <c r="D134" s="11"/>
      <c r="E134" s="11"/>
    </row>
    <row r="135" customFormat="false" ht="15" hidden="false" customHeight="true" outlineLevel="0" collapsed="false">
      <c r="A135" s="23"/>
      <c r="B135" s="11"/>
      <c r="C135" s="13"/>
      <c r="D135" s="11"/>
      <c r="E135" s="11"/>
    </row>
    <row r="136" customFormat="false" ht="15" hidden="false" customHeight="true" outlineLevel="0" collapsed="false">
      <c r="A136" s="23"/>
      <c r="B136" s="11"/>
      <c r="C136" s="13"/>
      <c r="D136" s="11"/>
      <c r="E136" s="11"/>
    </row>
    <row r="137" customFormat="false" ht="15" hidden="false" customHeight="true" outlineLevel="0" collapsed="false">
      <c r="A137" s="23"/>
      <c r="B137" s="11"/>
      <c r="C137" s="13"/>
      <c r="D137" s="11"/>
      <c r="E137" s="11"/>
    </row>
    <row r="138" customFormat="false" ht="15" hidden="false" customHeight="true" outlineLevel="0" collapsed="false">
      <c r="A138" s="23"/>
      <c r="B138" s="11"/>
      <c r="C138" s="13"/>
      <c r="D138" s="11"/>
      <c r="E138" s="11"/>
    </row>
    <row r="139" customFormat="false" ht="15" hidden="false" customHeight="true" outlineLevel="0" collapsed="false">
      <c r="A139" s="23"/>
      <c r="B139" s="11"/>
      <c r="C139" s="13"/>
      <c r="D139" s="11"/>
      <c r="E139" s="11"/>
    </row>
    <row r="140" customFormat="false" ht="15" hidden="false" customHeight="true" outlineLevel="0" collapsed="false">
      <c r="A140" s="23"/>
      <c r="B140" s="11"/>
      <c r="C140" s="13"/>
      <c r="D140" s="11"/>
      <c r="E140" s="11"/>
    </row>
    <row r="141" customFormat="false" ht="15" hidden="false" customHeight="true" outlineLevel="0" collapsed="false">
      <c r="A141" s="23"/>
      <c r="B141" s="11"/>
      <c r="C141" s="13"/>
      <c r="D141" s="11"/>
      <c r="E141" s="11"/>
    </row>
    <row r="142" customFormat="false" ht="15" hidden="false" customHeight="true" outlineLevel="0" collapsed="false">
      <c r="A142" s="23"/>
      <c r="B142" s="11"/>
      <c r="C142" s="13"/>
      <c r="D142" s="11"/>
      <c r="E142" s="11"/>
    </row>
    <row r="143" customFormat="false" ht="15" hidden="false" customHeight="true" outlineLevel="0" collapsed="false">
      <c r="A143" s="23"/>
      <c r="B143" s="11"/>
      <c r="C143" s="13"/>
      <c r="D143" s="11"/>
      <c r="E143" s="11"/>
    </row>
    <row r="144" customFormat="false" ht="15" hidden="false" customHeight="true" outlineLevel="0" collapsed="false">
      <c r="A144" s="23"/>
      <c r="B144" s="11"/>
      <c r="C144" s="13"/>
      <c r="D144" s="11"/>
      <c r="E144" s="11"/>
    </row>
    <row r="145" customFormat="false" ht="15" hidden="false" customHeight="true" outlineLevel="0" collapsed="false">
      <c r="A145" s="23"/>
      <c r="B145" s="11"/>
      <c r="C145" s="13"/>
      <c r="D145" s="11"/>
      <c r="E145" s="11"/>
    </row>
    <row r="146" customFormat="false" ht="15" hidden="false" customHeight="true" outlineLevel="0" collapsed="false">
      <c r="A146" s="23"/>
      <c r="B146" s="11"/>
      <c r="C146" s="13"/>
      <c r="D146" s="11"/>
      <c r="E146" s="11"/>
    </row>
    <row r="147" customFormat="false" ht="15" hidden="false" customHeight="true" outlineLevel="0" collapsed="false">
      <c r="A147" s="23"/>
      <c r="B147" s="11"/>
      <c r="C147" s="13"/>
      <c r="D147" s="11"/>
      <c r="E147" s="11"/>
    </row>
    <row r="148" customFormat="false" ht="15" hidden="false" customHeight="true" outlineLevel="0" collapsed="false">
      <c r="A148" s="23"/>
      <c r="B148" s="11"/>
      <c r="C148" s="13"/>
      <c r="D148" s="11"/>
      <c r="E148" s="11"/>
    </row>
    <row r="149" customFormat="false" ht="15" hidden="false" customHeight="true" outlineLevel="0" collapsed="false">
      <c r="A149" s="23"/>
      <c r="B149" s="11"/>
      <c r="C149" s="13"/>
      <c r="D149" s="11"/>
      <c r="E149" s="11"/>
    </row>
    <row r="150" customFormat="false" ht="15" hidden="false" customHeight="true" outlineLevel="0" collapsed="false">
      <c r="A150" s="23"/>
      <c r="B150" s="11"/>
      <c r="C150" s="13"/>
      <c r="D150" s="11"/>
      <c r="E150" s="11"/>
    </row>
    <row r="151" customFormat="false" ht="15" hidden="false" customHeight="true" outlineLevel="0" collapsed="false">
      <c r="A151" s="23"/>
      <c r="B151" s="11"/>
      <c r="C151" s="13"/>
      <c r="D151" s="11"/>
      <c r="E151" s="11"/>
    </row>
    <row r="152" customFormat="false" ht="15" hidden="false" customHeight="true" outlineLevel="0" collapsed="false">
      <c r="A152" s="23"/>
      <c r="B152" s="11"/>
      <c r="C152" s="13"/>
      <c r="D152" s="11"/>
      <c r="E152" s="11"/>
    </row>
    <row r="153" customFormat="false" ht="15" hidden="false" customHeight="true" outlineLevel="0" collapsed="false">
      <c r="A153" s="23"/>
      <c r="B153" s="11"/>
      <c r="C153" s="13"/>
      <c r="D153" s="11"/>
      <c r="E153" s="11"/>
    </row>
    <row r="154" customFormat="false" ht="15" hidden="false" customHeight="true" outlineLevel="0" collapsed="false">
      <c r="A154" s="23"/>
      <c r="B154" s="11"/>
      <c r="C154" s="13"/>
      <c r="D154" s="11"/>
      <c r="E154" s="11"/>
    </row>
    <row r="155" customFormat="false" ht="15" hidden="false" customHeight="true" outlineLevel="0" collapsed="false">
      <c r="A155" s="23"/>
      <c r="B155" s="11"/>
      <c r="C155" s="13"/>
      <c r="D155" s="11"/>
      <c r="E155" s="11"/>
    </row>
    <row r="156" customFormat="false" ht="15" hidden="false" customHeight="true" outlineLevel="0" collapsed="false">
      <c r="A156" s="23"/>
      <c r="B156" s="11"/>
      <c r="C156" s="13"/>
      <c r="D156" s="11"/>
      <c r="E156" s="11"/>
    </row>
    <row r="157" customFormat="false" ht="15" hidden="false" customHeight="true" outlineLevel="0" collapsed="false">
      <c r="A157" s="23"/>
      <c r="B157" s="11"/>
      <c r="C157" s="13"/>
      <c r="D157" s="11"/>
      <c r="E157" s="11"/>
    </row>
    <row r="158" customFormat="false" ht="15" hidden="false" customHeight="true" outlineLevel="0" collapsed="false">
      <c r="A158" s="23"/>
      <c r="B158" s="11"/>
      <c r="C158" s="13"/>
      <c r="D158" s="11"/>
      <c r="E158" s="11"/>
    </row>
    <row r="159" customFormat="false" ht="15" hidden="false" customHeight="true" outlineLevel="0" collapsed="false">
      <c r="A159" s="23"/>
      <c r="B159" s="11"/>
      <c r="C159" s="13"/>
      <c r="D159" s="11"/>
      <c r="E159" s="11"/>
    </row>
    <row r="160" customFormat="false" ht="15" hidden="false" customHeight="true" outlineLevel="0" collapsed="false">
      <c r="A160" s="23"/>
      <c r="B160" s="11"/>
      <c r="C160" s="13"/>
      <c r="D160" s="11"/>
      <c r="E160" s="11"/>
    </row>
    <row r="161" customFormat="false" ht="15" hidden="false" customHeight="true" outlineLevel="0" collapsed="false">
      <c r="A161" s="23"/>
      <c r="B161" s="11"/>
      <c r="C161" s="13"/>
      <c r="D161" s="11"/>
      <c r="E161" s="11"/>
    </row>
    <row r="162" customFormat="false" ht="15" hidden="false" customHeight="true" outlineLevel="0" collapsed="false">
      <c r="A162" s="23"/>
      <c r="B162" s="11"/>
      <c r="C162" s="13"/>
      <c r="D162" s="11"/>
      <c r="E162" s="11"/>
    </row>
    <row r="163" customFormat="false" ht="15" hidden="false" customHeight="true" outlineLevel="0" collapsed="false">
      <c r="A163" s="23"/>
      <c r="B163" s="11"/>
      <c r="C163" s="13"/>
      <c r="D163" s="11"/>
      <c r="E163" s="11"/>
    </row>
    <row r="164" customFormat="false" ht="15" hidden="false" customHeight="true" outlineLevel="0" collapsed="false">
      <c r="A164" s="23"/>
      <c r="B164" s="11"/>
      <c r="C164" s="13"/>
      <c r="D164" s="11"/>
      <c r="E164" s="11"/>
    </row>
    <row r="165" customFormat="false" ht="15" hidden="false" customHeight="true" outlineLevel="0" collapsed="false">
      <c r="A165" s="23"/>
      <c r="B165" s="11"/>
      <c r="C165" s="13"/>
      <c r="D165" s="11"/>
      <c r="E165" s="11"/>
    </row>
    <row r="166" customFormat="false" ht="15" hidden="false" customHeight="true" outlineLevel="0" collapsed="false">
      <c r="A166" s="23"/>
      <c r="B166" s="11"/>
      <c r="C166" s="13"/>
      <c r="D166" s="11"/>
      <c r="E166" s="11"/>
    </row>
    <row r="167" customFormat="false" ht="15" hidden="false" customHeight="true" outlineLevel="0" collapsed="false">
      <c r="A167" s="23"/>
      <c r="B167" s="11"/>
      <c r="C167" s="13"/>
      <c r="D167" s="11"/>
      <c r="E167" s="11"/>
    </row>
    <row r="168" customFormat="false" ht="15" hidden="false" customHeight="true" outlineLevel="0" collapsed="false">
      <c r="A168" s="23"/>
      <c r="B168" s="11"/>
      <c r="C168" s="13"/>
      <c r="D168" s="11"/>
      <c r="E168" s="11"/>
    </row>
    <row r="169" customFormat="false" ht="15" hidden="false" customHeight="true" outlineLevel="0" collapsed="false">
      <c r="A169" s="23"/>
      <c r="B169" s="11"/>
      <c r="C169" s="13"/>
      <c r="D169" s="11"/>
      <c r="E169" s="11"/>
    </row>
    <row r="170" customFormat="false" ht="15" hidden="false" customHeight="true" outlineLevel="0" collapsed="false">
      <c r="A170" s="23"/>
      <c r="B170" s="11"/>
      <c r="C170" s="13"/>
      <c r="D170" s="11"/>
      <c r="E170" s="11"/>
    </row>
    <row r="171" customFormat="false" ht="15" hidden="false" customHeight="true" outlineLevel="0" collapsed="false">
      <c r="A171" s="23"/>
      <c r="B171" s="11"/>
      <c r="C171" s="13"/>
      <c r="D171" s="11"/>
      <c r="E171" s="11"/>
    </row>
    <row r="172" customFormat="false" ht="15" hidden="false" customHeight="true" outlineLevel="0" collapsed="false">
      <c r="A172" s="23"/>
      <c r="B172" s="11"/>
      <c r="C172" s="13"/>
      <c r="D172" s="11"/>
      <c r="E172" s="11"/>
    </row>
    <row r="173" customFormat="false" ht="15" hidden="false" customHeight="true" outlineLevel="0" collapsed="false">
      <c r="A173" s="23"/>
      <c r="B173" s="11"/>
      <c r="C173" s="13"/>
      <c r="D173" s="11"/>
      <c r="E173" s="11"/>
    </row>
    <row r="174" customFormat="false" ht="15" hidden="false" customHeight="true" outlineLevel="0" collapsed="false">
      <c r="A174" s="23"/>
      <c r="B174" s="11"/>
      <c r="C174" s="13"/>
      <c r="D174" s="11"/>
      <c r="E174" s="11"/>
    </row>
    <row r="175" customFormat="false" ht="15" hidden="false" customHeight="true" outlineLevel="0" collapsed="false">
      <c r="A175" s="23"/>
      <c r="B175" s="11"/>
      <c r="C175" s="13"/>
      <c r="D175" s="11"/>
      <c r="E175" s="11"/>
    </row>
    <row r="176" customFormat="false" ht="15" hidden="false" customHeight="true" outlineLevel="0" collapsed="false">
      <c r="A176" s="23"/>
      <c r="B176" s="11"/>
      <c r="C176" s="13"/>
      <c r="D176" s="11"/>
      <c r="E176" s="11"/>
    </row>
    <row r="177" customFormat="false" ht="15" hidden="false" customHeight="true" outlineLevel="0" collapsed="false">
      <c r="A177" s="23"/>
      <c r="B177" s="11"/>
      <c r="C177" s="13"/>
      <c r="D177" s="11"/>
      <c r="E177" s="11"/>
    </row>
    <row r="178" customFormat="false" ht="15" hidden="false" customHeight="true" outlineLevel="0" collapsed="false">
      <c r="A178" s="23"/>
      <c r="B178" s="11"/>
      <c r="C178" s="13"/>
      <c r="D178" s="11"/>
      <c r="E178" s="11"/>
    </row>
    <row r="179" customFormat="false" ht="15" hidden="false" customHeight="true" outlineLevel="0" collapsed="false">
      <c r="A179" s="23"/>
      <c r="B179" s="11"/>
      <c r="C179" s="13"/>
      <c r="D179" s="11"/>
      <c r="E179" s="11"/>
    </row>
    <row r="180" customFormat="false" ht="15" hidden="false" customHeight="true" outlineLevel="0" collapsed="false">
      <c r="A180" s="23"/>
      <c r="B180" s="11"/>
      <c r="C180" s="13"/>
      <c r="D180" s="11"/>
      <c r="E180" s="11"/>
    </row>
    <row r="181" customFormat="false" ht="15" hidden="false" customHeight="true" outlineLevel="0" collapsed="false">
      <c r="A181" s="23"/>
      <c r="B181" s="11"/>
      <c r="C181" s="13"/>
      <c r="D181" s="11"/>
      <c r="E181" s="11"/>
    </row>
    <row r="182" customFormat="false" ht="15" hidden="false" customHeight="true" outlineLevel="0" collapsed="false">
      <c r="A182" s="23"/>
      <c r="B182" s="11"/>
      <c r="C182" s="13"/>
      <c r="D182" s="11"/>
      <c r="E182" s="11"/>
    </row>
    <row r="183" customFormat="false" ht="15" hidden="false" customHeight="true" outlineLevel="0" collapsed="false">
      <c r="A183" s="23"/>
      <c r="B183" s="11"/>
      <c r="C183" s="13"/>
      <c r="D183" s="11"/>
      <c r="E183" s="11"/>
    </row>
    <row r="184" customFormat="false" ht="15" hidden="false" customHeight="true" outlineLevel="0" collapsed="false">
      <c r="A184" s="23"/>
      <c r="B184" s="11"/>
      <c r="C184" s="13"/>
      <c r="D184" s="11"/>
      <c r="E184" s="11"/>
    </row>
    <row r="185" customFormat="false" ht="15" hidden="false" customHeight="true" outlineLevel="0" collapsed="false">
      <c r="A185" s="23"/>
      <c r="B185" s="11"/>
      <c r="C185" s="13"/>
      <c r="D185" s="11"/>
      <c r="E185" s="11"/>
    </row>
    <row r="186" customFormat="false" ht="15" hidden="false" customHeight="true" outlineLevel="0" collapsed="false">
      <c r="A186" s="23"/>
      <c r="B186" s="11"/>
      <c r="C186" s="13"/>
      <c r="D186" s="11"/>
      <c r="E186" s="11"/>
    </row>
    <row r="187" customFormat="false" ht="15" hidden="false" customHeight="true" outlineLevel="0" collapsed="false">
      <c r="A187" s="23"/>
      <c r="B187" s="11"/>
      <c r="C187" s="13"/>
      <c r="D187" s="11"/>
      <c r="E187" s="11"/>
    </row>
    <row r="188" customFormat="false" ht="15" hidden="false" customHeight="true" outlineLevel="0" collapsed="false">
      <c r="A188" s="23"/>
      <c r="B188" s="11"/>
      <c r="C188" s="13"/>
      <c r="D188" s="11"/>
      <c r="E188" s="11"/>
    </row>
    <row r="189" customFormat="false" ht="15" hidden="false" customHeight="true" outlineLevel="0" collapsed="false">
      <c r="A189" s="23"/>
      <c r="B189" s="11"/>
      <c r="C189" s="13"/>
      <c r="D189" s="11"/>
      <c r="E189" s="11"/>
    </row>
    <row r="190" customFormat="false" ht="15" hidden="false" customHeight="true" outlineLevel="0" collapsed="false">
      <c r="A190" s="23"/>
      <c r="B190" s="11"/>
      <c r="C190" s="13"/>
      <c r="D190" s="11"/>
      <c r="E190" s="11"/>
    </row>
    <row r="191" customFormat="false" ht="15" hidden="false" customHeight="true" outlineLevel="0" collapsed="false">
      <c r="A191" s="23"/>
      <c r="B191" s="11"/>
      <c r="C191" s="13"/>
      <c r="D191" s="11"/>
      <c r="E191" s="11"/>
    </row>
    <row r="192" customFormat="false" ht="15" hidden="false" customHeight="true" outlineLevel="0" collapsed="false">
      <c r="A192" s="23"/>
      <c r="B192" s="11"/>
      <c r="C192" s="13"/>
      <c r="D192" s="11"/>
      <c r="E192" s="11"/>
    </row>
    <row r="193" customFormat="false" ht="15" hidden="false" customHeight="true" outlineLevel="0" collapsed="false">
      <c r="A193" s="23"/>
      <c r="B193" s="11"/>
      <c r="C193" s="13"/>
      <c r="D193" s="11"/>
      <c r="E193" s="11"/>
    </row>
    <row r="194" customFormat="false" ht="15" hidden="false" customHeight="true" outlineLevel="0" collapsed="false">
      <c r="A194" s="23"/>
      <c r="B194" s="11"/>
      <c r="C194" s="13"/>
      <c r="D194" s="11"/>
      <c r="E194" s="11"/>
    </row>
    <row r="195" customFormat="false" ht="15" hidden="false" customHeight="true" outlineLevel="0" collapsed="false">
      <c r="A195" s="23"/>
      <c r="B195" s="11"/>
      <c r="C195" s="13"/>
      <c r="D195" s="11"/>
      <c r="E195" s="11"/>
    </row>
    <row r="196" customFormat="false" ht="15" hidden="false" customHeight="true" outlineLevel="0" collapsed="false">
      <c r="A196" s="23"/>
      <c r="B196" s="11"/>
      <c r="C196" s="13"/>
      <c r="D196" s="11"/>
      <c r="E196" s="11"/>
    </row>
    <row r="197" customFormat="false" ht="15" hidden="false" customHeight="true" outlineLevel="0" collapsed="false">
      <c r="A197" s="23"/>
      <c r="B197" s="11"/>
      <c r="C197" s="13"/>
      <c r="D197" s="11"/>
      <c r="E197" s="11"/>
    </row>
    <row r="198" customFormat="false" ht="15" hidden="false" customHeight="true" outlineLevel="0" collapsed="false">
      <c r="A198" s="23"/>
      <c r="B198" s="11"/>
      <c r="C198" s="13"/>
      <c r="D198" s="11"/>
      <c r="E198" s="11"/>
    </row>
    <row r="199" customFormat="false" ht="15" hidden="false" customHeight="true" outlineLevel="0" collapsed="false">
      <c r="A199" s="23"/>
      <c r="B199" s="11"/>
      <c r="C199" s="13"/>
      <c r="D199" s="11"/>
      <c r="E199" s="11"/>
    </row>
    <row r="200" customFormat="false" ht="15" hidden="false" customHeight="true" outlineLevel="0" collapsed="false">
      <c r="A200" s="23"/>
      <c r="B200" s="11"/>
      <c r="C200" s="13"/>
      <c r="D200" s="11"/>
      <c r="E200" s="11"/>
    </row>
    <row r="201" customFormat="false" ht="15" hidden="false" customHeight="true" outlineLevel="0" collapsed="false">
      <c r="A201" s="23"/>
      <c r="B201" s="11"/>
      <c r="C201" s="13"/>
      <c r="D201" s="11"/>
      <c r="E201" s="11"/>
    </row>
    <row r="202" customFormat="false" ht="15" hidden="false" customHeight="true" outlineLevel="0" collapsed="false">
      <c r="A202" s="23"/>
      <c r="B202" s="11"/>
      <c r="C202" s="13"/>
      <c r="D202" s="11"/>
      <c r="E202" s="11"/>
    </row>
    <row r="203" customFormat="false" ht="15" hidden="false" customHeight="true" outlineLevel="0" collapsed="false">
      <c r="A203" s="23"/>
      <c r="B203" s="11"/>
      <c r="C203" s="13"/>
      <c r="D203" s="11"/>
      <c r="E203" s="11"/>
    </row>
    <row r="204" customFormat="false" ht="15" hidden="false" customHeight="true" outlineLevel="0" collapsed="false">
      <c r="A204" s="23"/>
      <c r="B204" s="11"/>
      <c r="C204" s="13"/>
      <c r="D204" s="11"/>
      <c r="E204" s="11"/>
    </row>
    <row r="205" customFormat="false" ht="15" hidden="false" customHeight="true" outlineLevel="0" collapsed="false">
      <c r="A205" s="23"/>
      <c r="B205" s="11"/>
      <c r="C205" s="13"/>
      <c r="D205" s="11"/>
      <c r="E205" s="11"/>
    </row>
    <row r="206" customFormat="false" ht="15" hidden="false" customHeight="true" outlineLevel="0" collapsed="false">
      <c r="A206" s="23"/>
      <c r="B206" s="11"/>
      <c r="C206" s="13"/>
      <c r="D206" s="11"/>
      <c r="E206" s="11"/>
    </row>
    <row r="207" customFormat="false" ht="15" hidden="false" customHeight="true" outlineLevel="0" collapsed="false">
      <c r="A207" s="23"/>
      <c r="B207" s="11"/>
      <c r="C207" s="13"/>
      <c r="D207" s="11"/>
      <c r="E207" s="11"/>
    </row>
    <row r="208" customFormat="false" ht="15" hidden="false" customHeight="true" outlineLevel="0" collapsed="false">
      <c r="A208" s="23"/>
      <c r="B208" s="11"/>
      <c r="C208" s="13"/>
      <c r="D208" s="11"/>
      <c r="E208" s="11"/>
    </row>
    <row r="209" customFormat="false" ht="15" hidden="false" customHeight="true" outlineLevel="0" collapsed="false">
      <c r="A209" s="23"/>
      <c r="B209" s="11"/>
      <c r="C209" s="13"/>
      <c r="D209" s="11"/>
      <c r="E209" s="11"/>
    </row>
    <row r="210" customFormat="false" ht="15" hidden="false" customHeight="true" outlineLevel="0" collapsed="false">
      <c r="A210" s="23"/>
      <c r="B210" s="11"/>
      <c r="C210" s="13"/>
      <c r="D210" s="11"/>
      <c r="E210" s="11"/>
    </row>
    <row r="211" customFormat="false" ht="15" hidden="false" customHeight="true" outlineLevel="0" collapsed="false">
      <c r="A211" s="23"/>
      <c r="B211" s="11"/>
      <c r="C211" s="13"/>
      <c r="D211" s="11"/>
      <c r="E211" s="11"/>
    </row>
    <row r="212" customFormat="false" ht="15" hidden="false" customHeight="true" outlineLevel="0" collapsed="false">
      <c r="A212" s="23"/>
      <c r="B212" s="11"/>
      <c r="C212" s="13"/>
      <c r="D212" s="11"/>
      <c r="E212" s="11"/>
    </row>
    <row r="213" customFormat="false" ht="15" hidden="false" customHeight="true" outlineLevel="0" collapsed="false">
      <c r="A213" s="23"/>
      <c r="B213" s="11"/>
      <c r="C213" s="13"/>
      <c r="D213" s="11"/>
      <c r="E213" s="11"/>
    </row>
    <row r="214" customFormat="false" ht="15" hidden="false" customHeight="true" outlineLevel="0" collapsed="false">
      <c r="A214" s="23"/>
      <c r="B214" s="11"/>
      <c r="C214" s="13"/>
      <c r="D214" s="11"/>
      <c r="E214" s="11"/>
    </row>
    <row r="215" customFormat="false" ht="15" hidden="false" customHeight="true" outlineLevel="0" collapsed="false">
      <c r="A215" s="23"/>
      <c r="B215" s="11"/>
      <c r="C215" s="13"/>
      <c r="D215" s="11"/>
      <c r="E215" s="11"/>
    </row>
    <row r="216" customFormat="false" ht="15" hidden="false" customHeight="true" outlineLevel="0" collapsed="false">
      <c r="A216" s="23"/>
      <c r="B216" s="11"/>
      <c r="C216" s="13"/>
      <c r="D216" s="11"/>
      <c r="E216" s="11"/>
    </row>
    <row r="217" customFormat="false" ht="15" hidden="false" customHeight="true" outlineLevel="0" collapsed="false">
      <c r="A217" s="23"/>
      <c r="B217" s="11"/>
      <c r="C217" s="13"/>
      <c r="D217" s="11"/>
      <c r="E217" s="11"/>
    </row>
    <row r="218" customFormat="false" ht="15" hidden="false" customHeight="true" outlineLevel="0" collapsed="false">
      <c r="A218" s="23"/>
      <c r="B218" s="11"/>
      <c r="C218" s="13"/>
      <c r="D218" s="11"/>
      <c r="E218" s="11"/>
    </row>
    <row r="219" customFormat="false" ht="15" hidden="false" customHeight="true" outlineLevel="0" collapsed="false">
      <c r="A219" s="23"/>
      <c r="B219" s="11"/>
      <c r="C219" s="13"/>
      <c r="D219" s="11"/>
      <c r="E219" s="11"/>
    </row>
    <row r="220" customFormat="false" ht="15" hidden="false" customHeight="true" outlineLevel="0" collapsed="false">
      <c r="A220" s="23"/>
      <c r="B220" s="11"/>
      <c r="C220" s="13"/>
      <c r="D220" s="11"/>
      <c r="E220" s="11"/>
    </row>
    <row r="221" customFormat="false" ht="15" hidden="false" customHeight="true" outlineLevel="0" collapsed="false">
      <c r="A221" s="23"/>
      <c r="B221" s="11"/>
      <c r="C221" s="13"/>
      <c r="D221" s="11"/>
      <c r="E221" s="11"/>
    </row>
    <row r="222" customFormat="false" ht="15" hidden="false" customHeight="true" outlineLevel="0" collapsed="false">
      <c r="A222" s="23"/>
      <c r="B222" s="11"/>
      <c r="C222" s="13"/>
      <c r="D222" s="11"/>
      <c r="E222" s="11"/>
    </row>
    <row r="223" customFormat="false" ht="15" hidden="false" customHeight="true" outlineLevel="0" collapsed="false">
      <c r="A223" s="23"/>
      <c r="B223" s="11"/>
      <c r="C223" s="13"/>
      <c r="D223" s="11"/>
      <c r="E223" s="11"/>
    </row>
    <row r="224" customFormat="false" ht="15" hidden="false" customHeight="true" outlineLevel="0" collapsed="false">
      <c r="A224" s="23"/>
      <c r="B224" s="11"/>
      <c r="C224" s="13"/>
      <c r="D224" s="11"/>
      <c r="E224" s="11"/>
    </row>
    <row r="225" customFormat="false" ht="15" hidden="false" customHeight="true" outlineLevel="0" collapsed="false">
      <c r="A225" s="23"/>
      <c r="B225" s="11"/>
      <c r="C225" s="13"/>
      <c r="D225" s="11"/>
      <c r="E225" s="11"/>
    </row>
    <row r="226" customFormat="false" ht="15" hidden="false" customHeight="true" outlineLevel="0" collapsed="false">
      <c r="A226" s="23"/>
      <c r="B226" s="11"/>
      <c r="C226" s="13"/>
      <c r="D226" s="11"/>
      <c r="E226" s="11"/>
    </row>
    <row r="227" customFormat="false" ht="15" hidden="false" customHeight="true" outlineLevel="0" collapsed="false">
      <c r="A227" s="23"/>
      <c r="B227" s="11"/>
      <c r="C227" s="13"/>
      <c r="D227" s="11"/>
      <c r="E227" s="11"/>
    </row>
    <row r="228" customFormat="false" ht="15" hidden="false" customHeight="true" outlineLevel="0" collapsed="false">
      <c r="A228" s="23"/>
      <c r="B228" s="11"/>
      <c r="C228" s="13"/>
      <c r="D228" s="11"/>
      <c r="E228" s="11"/>
    </row>
    <row r="229" customFormat="false" ht="15" hidden="false" customHeight="true" outlineLevel="0" collapsed="false">
      <c r="A229" s="23"/>
      <c r="B229" s="11"/>
      <c r="C229" s="13"/>
      <c r="D229" s="11"/>
      <c r="E229" s="11"/>
    </row>
    <row r="230" customFormat="false" ht="15" hidden="false" customHeight="true" outlineLevel="0" collapsed="false">
      <c r="A230" s="23"/>
      <c r="B230" s="11"/>
      <c r="C230" s="13"/>
      <c r="D230" s="11"/>
      <c r="E230" s="11"/>
    </row>
    <row r="231" customFormat="false" ht="15" hidden="false" customHeight="true" outlineLevel="0" collapsed="false">
      <c r="A231" s="23"/>
      <c r="B231" s="11"/>
      <c r="C231" s="13"/>
      <c r="D231" s="11"/>
      <c r="E231" s="11"/>
    </row>
    <row r="232" customFormat="false" ht="15" hidden="false" customHeight="true" outlineLevel="0" collapsed="false">
      <c r="A232" s="23"/>
      <c r="B232" s="11"/>
      <c r="C232" s="13"/>
      <c r="D232" s="11"/>
      <c r="E232" s="11"/>
    </row>
    <row r="233" customFormat="false" ht="15" hidden="false" customHeight="true" outlineLevel="0" collapsed="false">
      <c r="A233" s="23"/>
      <c r="B233" s="11"/>
      <c r="C233" s="13"/>
      <c r="D233" s="11"/>
      <c r="E233" s="11"/>
    </row>
    <row r="234" customFormat="false" ht="15" hidden="false" customHeight="true" outlineLevel="0" collapsed="false">
      <c r="A234" s="23"/>
      <c r="B234" s="11"/>
      <c r="C234" s="13"/>
      <c r="D234" s="11"/>
      <c r="E234" s="11"/>
    </row>
    <row r="235" customFormat="false" ht="15" hidden="false" customHeight="true" outlineLevel="0" collapsed="false">
      <c r="A235" s="23"/>
      <c r="B235" s="11"/>
      <c r="C235" s="13"/>
      <c r="D235" s="11"/>
      <c r="E235" s="11"/>
    </row>
    <row r="236" customFormat="false" ht="15" hidden="false" customHeight="true" outlineLevel="0" collapsed="false">
      <c r="A236" s="23"/>
      <c r="B236" s="11"/>
      <c r="C236" s="13"/>
      <c r="D236" s="11"/>
      <c r="E236" s="11"/>
    </row>
    <row r="237" customFormat="false" ht="15" hidden="false" customHeight="true" outlineLevel="0" collapsed="false">
      <c r="A237" s="23"/>
      <c r="B237" s="11"/>
      <c r="C237" s="13"/>
      <c r="D237" s="11"/>
      <c r="E237" s="11"/>
    </row>
    <row r="238" customFormat="false" ht="15" hidden="false" customHeight="true" outlineLevel="0" collapsed="false">
      <c r="A238" s="23"/>
      <c r="B238" s="11"/>
      <c r="C238" s="13"/>
      <c r="D238" s="11"/>
      <c r="E238" s="11"/>
    </row>
    <row r="239" customFormat="false" ht="15" hidden="false" customHeight="true" outlineLevel="0" collapsed="false">
      <c r="A239" s="23"/>
      <c r="B239" s="11"/>
      <c r="C239" s="13"/>
      <c r="D239" s="11"/>
      <c r="E239" s="11"/>
    </row>
    <row r="240" customFormat="false" ht="15" hidden="false" customHeight="true" outlineLevel="0" collapsed="false">
      <c r="A240" s="23"/>
      <c r="B240" s="11"/>
      <c r="C240" s="13"/>
      <c r="D240" s="11"/>
      <c r="E240" s="11"/>
    </row>
    <row r="241" customFormat="false" ht="15" hidden="false" customHeight="true" outlineLevel="0" collapsed="false">
      <c r="A241" s="23"/>
      <c r="B241" s="11"/>
      <c r="C241" s="13"/>
      <c r="D241" s="11"/>
      <c r="E241" s="11"/>
    </row>
    <row r="242" customFormat="false" ht="15" hidden="false" customHeight="true" outlineLevel="0" collapsed="false">
      <c r="A242" s="23"/>
      <c r="B242" s="11"/>
      <c r="C242" s="13"/>
      <c r="D242" s="11"/>
      <c r="E242" s="11"/>
    </row>
    <row r="243" customFormat="false" ht="15" hidden="false" customHeight="true" outlineLevel="0" collapsed="false">
      <c r="A243" s="23"/>
      <c r="B243" s="11"/>
      <c r="C243" s="13"/>
      <c r="D243" s="11"/>
      <c r="E243" s="11"/>
    </row>
    <row r="244" customFormat="false" ht="15" hidden="false" customHeight="true" outlineLevel="0" collapsed="false">
      <c r="A244" s="23"/>
      <c r="B244" s="11"/>
      <c r="C244" s="13"/>
      <c r="D244" s="11"/>
      <c r="E244" s="11"/>
    </row>
    <row r="245" customFormat="false" ht="15" hidden="false" customHeight="true" outlineLevel="0" collapsed="false">
      <c r="A245" s="23"/>
      <c r="B245" s="11"/>
      <c r="C245" s="13"/>
      <c r="D245" s="11"/>
      <c r="E245" s="11"/>
    </row>
    <row r="246" customFormat="false" ht="15" hidden="false" customHeight="true" outlineLevel="0" collapsed="false">
      <c r="A246" s="23"/>
      <c r="B246" s="11"/>
      <c r="C246" s="13"/>
      <c r="D246" s="11"/>
      <c r="E246" s="11"/>
    </row>
    <row r="247" customFormat="false" ht="15" hidden="false" customHeight="true" outlineLevel="0" collapsed="false">
      <c r="A247" s="23"/>
      <c r="B247" s="11"/>
      <c r="C247" s="13"/>
      <c r="D247" s="11"/>
      <c r="E247" s="11"/>
    </row>
    <row r="248" customFormat="false" ht="15" hidden="false" customHeight="true" outlineLevel="0" collapsed="false">
      <c r="A248" s="23"/>
      <c r="B248" s="11"/>
      <c r="C248" s="13"/>
      <c r="D248" s="11"/>
      <c r="E248" s="11"/>
    </row>
    <row r="249" customFormat="false" ht="15" hidden="false" customHeight="true" outlineLevel="0" collapsed="false">
      <c r="A249" s="23"/>
      <c r="B249" s="11"/>
      <c r="C249" s="13"/>
      <c r="D249" s="11"/>
      <c r="E249" s="11"/>
    </row>
    <row r="250" customFormat="false" ht="15" hidden="false" customHeight="true" outlineLevel="0" collapsed="false">
      <c r="A250" s="23"/>
      <c r="B250" s="11"/>
      <c r="C250" s="13"/>
      <c r="D250" s="11"/>
      <c r="E250" s="11"/>
    </row>
    <row r="251" customFormat="false" ht="15" hidden="false" customHeight="true" outlineLevel="0" collapsed="false">
      <c r="A251" s="23"/>
      <c r="B251" s="11"/>
      <c r="C251" s="13"/>
      <c r="D251" s="11"/>
      <c r="E251" s="11"/>
    </row>
    <row r="252" customFormat="false" ht="15" hidden="false" customHeight="true" outlineLevel="0" collapsed="false">
      <c r="A252" s="23"/>
      <c r="B252" s="11"/>
      <c r="C252" s="13"/>
      <c r="D252" s="11"/>
      <c r="E252" s="11"/>
    </row>
    <row r="253" customFormat="false" ht="15" hidden="false" customHeight="true" outlineLevel="0" collapsed="false">
      <c r="A253" s="23"/>
      <c r="B253" s="11"/>
      <c r="C253" s="13"/>
      <c r="D253" s="11"/>
      <c r="E253" s="11"/>
    </row>
    <row r="254" customFormat="false" ht="15" hidden="false" customHeight="true" outlineLevel="0" collapsed="false">
      <c r="A254" s="23"/>
      <c r="B254" s="11"/>
      <c r="C254" s="13"/>
      <c r="D254" s="11"/>
      <c r="E254" s="11"/>
    </row>
    <row r="255" customFormat="false" ht="15" hidden="false" customHeight="true" outlineLevel="0" collapsed="false">
      <c r="A255" s="23"/>
      <c r="B255" s="11"/>
      <c r="C255" s="13"/>
      <c r="D255" s="11"/>
      <c r="E255" s="11"/>
    </row>
    <row r="256" customFormat="false" ht="15" hidden="false" customHeight="true" outlineLevel="0" collapsed="false">
      <c r="A256" s="23"/>
      <c r="B256" s="11"/>
      <c r="C256" s="13"/>
      <c r="D256" s="11"/>
      <c r="E256" s="11"/>
    </row>
    <row r="257" customFormat="false" ht="15" hidden="false" customHeight="true" outlineLevel="0" collapsed="false">
      <c r="A257" s="23"/>
      <c r="B257" s="11"/>
      <c r="C257" s="13"/>
      <c r="D257" s="11"/>
      <c r="E257" s="11"/>
    </row>
    <row r="258" customFormat="false" ht="15" hidden="false" customHeight="true" outlineLevel="0" collapsed="false">
      <c r="A258" s="23"/>
      <c r="B258" s="11"/>
      <c r="C258" s="13"/>
      <c r="D258" s="11"/>
      <c r="E258" s="11"/>
    </row>
    <row r="259" customFormat="false" ht="15" hidden="false" customHeight="true" outlineLevel="0" collapsed="false">
      <c r="A259" s="23"/>
      <c r="B259" s="11"/>
      <c r="C259" s="13"/>
      <c r="D259" s="11"/>
      <c r="E259" s="11"/>
    </row>
    <row r="260" customFormat="false" ht="15" hidden="false" customHeight="true" outlineLevel="0" collapsed="false">
      <c r="A260" s="23"/>
      <c r="B260" s="11"/>
      <c r="C260" s="13"/>
      <c r="D260" s="11"/>
      <c r="E260" s="11"/>
    </row>
    <row r="261" customFormat="false" ht="15" hidden="false" customHeight="true" outlineLevel="0" collapsed="false">
      <c r="A261" s="23"/>
      <c r="B261" s="11"/>
      <c r="C261" s="13"/>
      <c r="D261" s="11"/>
      <c r="E261" s="11"/>
    </row>
    <row r="262" customFormat="false" ht="15" hidden="false" customHeight="true" outlineLevel="0" collapsed="false">
      <c r="A262" s="23"/>
      <c r="B262" s="11"/>
      <c r="C262" s="13"/>
      <c r="D262" s="11"/>
      <c r="E262" s="11"/>
    </row>
    <row r="263" customFormat="false" ht="15" hidden="false" customHeight="true" outlineLevel="0" collapsed="false">
      <c r="A263" s="23"/>
      <c r="B263" s="11"/>
      <c r="C263" s="13"/>
      <c r="D263" s="11"/>
      <c r="E263" s="11"/>
    </row>
    <row r="264" customFormat="false" ht="15" hidden="false" customHeight="true" outlineLevel="0" collapsed="false">
      <c r="A264" s="23"/>
      <c r="B264" s="11"/>
      <c r="C264" s="13"/>
      <c r="D264" s="11"/>
      <c r="E264" s="11"/>
    </row>
    <row r="265" customFormat="false" ht="15" hidden="false" customHeight="true" outlineLevel="0" collapsed="false">
      <c r="A265" s="23"/>
      <c r="B265" s="11"/>
      <c r="C265" s="13"/>
      <c r="D265" s="11"/>
      <c r="E265" s="11"/>
    </row>
    <row r="266" customFormat="false" ht="15" hidden="false" customHeight="true" outlineLevel="0" collapsed="false">
      <c r="A266" s="23"/>
      <c r="B266" s="11"/>
      <c r="C266" s="13"/>
      <c r="D266" s="11"/>
      <c r="E266" s="11"/>
    </row>
    <row r="267" customFormat="false" ht="15" hidden="false" customHeight="true" outlineLevel="0" collapsed="false">
      <c r="A267" s="23"/>
      <c r="B267" s="11"/>
      <c r="C267" s="13"/>
      <c r="D267" s="11"/>
      <c r="E267" s="11"/>
    </row>
    <row r="268" customFormat="false" ht="15" hidden="false" customHeight="true" outlineLevel="0" collapsed="false">
      <c r="A268" s="23"/>
      <c r="B268" s="11"/>
      <c r="C268" s="13"/>
      <c r="D268" s="11"/>
      <c r="E268" s="11"/>
    </row>
    <row r="269" customFormat="false" ht="15" hidden="false" customHeight="true" outlineLevel="0" collapsed="false">
      <c r="A269" s="23"/>
      <c r="B269" s="11"/>
      <c r="C269" s="13"/>
      <c r="D269" s="11"/>
      <c r="E269" s="11"/>
    </row>
    <row r="270" customFormat="false" ht="15" hidden="false" customHeight="true" outlineLevel="0" collapsed="false">
      <c r="A270" s="23"/>
      <c r="B270" s="11"/>
      <c r="C270" s="13"/>
      <c r="D270" s="11"/>
      <c r="E270" s="11"/>
    </row>
    <row r="271" customFormat="false" ht="15" hidden="false" customHeight="true" outlineLevel="0" collapsed="false">
      <c r="A271" s="23"/>
      <c r="B271" s="11"/>
      <c r="C271" s="13"/>
      <c r="D271" s="11"/>
      <c r="E271" s="11"/>
    </row>
    <row r="272" customFormat="false" ht="15" hidden="false" customHeight="true" outlineLevel="0" collapsed="false">
      <c r="A272" s="23"/>
      <c r="B272" s="11"/>
      <c r="C272" s="13"/>
      <c r="D272" s="11"/>
      <c r="E272" s="11"/>
    </row>
    <row r="273" customFormat="false" ht="15" hidden="false" customHeight="true" outlineLevel="0" collapsed="false">
      <c r="A273" s="23"/>
      <c r="B273" s="11"/>
      <c r="C273" s="13"/>
      <c r="D273" s="11"/>
      <c r="E273" s="11"/>
    </row>
    <row r="274" customFormat="false" ht="15" hidden="false" customHeight="true" outlineLevel="0" collapsed="false">
      <c r="A274" s="23"/>
      <c r="B274" s="11"/>
      <c r="C274" s="13"/>
      <c r="D274" s="11"/>
      <c r="E274" s="11"/>
    </row>
    <row r="275" customFormat="false" ht="15" hidden="false" customHeight="true" outlineLevel="0" collapsed="false">
      <c r="A275" s="23"/>
      <c r="B275" s="11"/>
      <c r="C275" s="13"/>
      <c r="D275" s="11"/>
      <c r="E275" s="11"/>
    </row>
    <row r="276" customFormat="false" ht="15" hidden="false" customHeight="true" outlineLevel="0" collapsed="false">
      <c r="A276" s="23"/>
      <c r="B276" s="11"/>
      <c r="C276" s="13"/>
      <c r="D276" s="11"/>
      <c r="E276" s="11"/>
    </row>
    <row r="277" customFormat="false" ht="15" hidden="false" customHeight="true" outlineLevel="0" collapsed="false">
      <c r="A277" s="23"/>
      <c r="B277" s="11"/>
      <c r="C277" s="13"/>
      <c r="D277" s="11"/>
      <c r="E277" s="11"/>
    </row>
    <row r="278" customFormat="false" ht="15" hidden="false" customHeight="true" outlineLevel="0" collapsed="false">
      <c r="A278" s="23"/>
      <c r="B278" s="11"/>
      <c r="C278" s="13"/>
      <c r="D278" s="11"/>
      <c r="E278" s="11"/>
    </row>
    <row r="279" customFormat="false" ht="15" hidden="false" customHeight="true" outlineLevel="0" collapsed="false">
      <c r="A279" s="23"/>
      <c r="B279" s="11"/>
      <c r="C279" s="13"/>
      <c r="D279" s="11"/>
      <c r="E279" s="11"/>
    </row>
    <row r="280" customFormat="false" ht="15" hidden="false" customHeight="true" outlineLevel="0" collapsed="false">
      <c r="A280" s="23"/>
      <c r="B280" s="11"/>
      <c r="C280" s="13"/>
      <c r="D280" s="11"/>
      <c r="E280" s="11"/>
    </row>
    <row r="281" customFormat="false" ht="15" hidden="false" customHeight="true" outlineLevel="0" collapsed="false">
      <c r="A281" s="23"/>
      <c r="B281" s="11"/>
      <c r="C281" s="13"/>
      <c r="D281" s="11"/>
      <c r="E281" s="11"/>
    </row>
    <row r="282" customFormat="false" ht="15" hidden="false" customHeight="true" outlineLevel="0" collapsed="false">
      <c r="A282" s="23"/>
      <c r="B282" s="11"/>
      <c r="C282" s="13"/>
      <c r="D282" s="11"/>
      <c r="E282" s="11"/>
    </row>
    <row r="283" customFormat="false" ht="15" hidden="false" customHeight="true" outlineLevel="0" collapsed="false">
      <c r="A283" s="23"/>
      <c r="B283" s="11"/>
      <c r="C283" s="13"/>
      <c r="D283" s="11"/>
      <c r="E283" s="11"/>
    </row>
    <row r="284" customFormat="false" ht="15" hidden="false" customHeight="true" outlineLevel="0" collapsed="false">
      <c r="A284" s="23"/>
      <c r="B284" s="11"/>
      <c r="C284" s="13"/>
      <c r="D284" s="11"/>
      <c r="E284" s="11"/>
    </row>
    <row r="285" customFormat="false" ht="15" hidden="false" customHeight="true" outlineLevel="0" collapsed="false">
      <c r="A285" s="23"/>
      <c r="B285" s="11"/>
      <c r="C285" s="13"/>
      <c r="D285" s="11"/>
      <c r="E285" s="11"/>
    </row>
    <row r="286" customFormat="false" ht="15" hidden="false" customHeight="true" outlineLevel="0" collapsed="false">
      <c r="A286" s="23"/>
      <c r="B286" s="11"/>
      <c r="C286" s="13"/>
      <c r="D286" s="11"/>
      <c r="E286" s="11"/>
    </row>
    <row r="287" customFormat="false" ht="15" hidden="false" customHeight="true" outlineLevel="0" collapsed="false">
      <c r="A287" s="23"/>
      <c r="B287" s="11"/>
      <c r="C287" s="13"/>
      <c r="D287" s="11"/>
      <c r="E287" s="11"/>
    </row>
    <row r="288" customFormat="false" ht="15" hidden="false" customHeight="true" outlineLevel="0" collapsed="false">
      <c r="A288" s="23"/>
      <c r="B288" s="11"/>
      <c r="C288" s="13"/>
      <c r="D288" s="11"/>
      <c r="E288" s="11"/>
    </row>
    <row r="289" customFormat="false" ht="15" hidden="false" customHeight="true" outlineLevel="0" collapsed="false">
      <c r="A289" s="23"/>
      <c r="B289" s="11"/>
      <c r="C289" s="13"/>
      <c r="D289" s="11"/>
      <c r="E289" s="11"/>
    </row>
    <row r="290" customFormat="false" ht="15" hidden="false" customHeight="true" outlineLevel="0" collapsed="false">
      <c r="A290" s="23"/>
      <c r="B290" s="11"/>
      <c r="C290" s="13"/>
      <c r="D290" s="11"/>
      <c r="E290" s="11"/>
    </row>
    <row r="291" customFormat="false" ht="15" hidden="false" customHeight="true" outlineLevel="0" collapsed="false">
      <c r="A291" s="23"/>
      <c r="B291" s="11"/>
      <c r="C291" s="13"/>
      <c r="D291" s="11"/>
      <c r="E291" s="11"/>
    </row>
    <row r="292" customFormat="false" ht="15" hidden="false" customHeight="true" outlineLevel="0" collapsed="false">
      <c r="A292" s="23"/>
      <c r="B292" s="11"/>
      <c r="C292" s="13"/>
      <c r="D292" s="11"/>
      <c r="E292" s="11"/>
    </row>
    <row r="293" customFormat="false" ht="15" hidden="false" customHeight="true" outlineLevel="0" collapsed="false">
      <c r="A293" s="23"/>
      <c r="B293" s="11"/>
      <c r="C293" s="13"/>
      <c r="D293" s="11"/>
      <c r="E293" s="11"/>
    </row>
    <row r="294" customFormat="false" ht="15" hidden="false" customHeight="true" outlineLevel="0" collapsed="false">
      <c r="A294" s="23"/>
      <c r="B294" s="11"/>
      <c r="C294" s="13"/>
      <c r="D294" s="11"/>
      <c r="E294" s="11"/>
    </row>
    <row r="295" customFormat="false" ht="15" hidden="false" customHeight="true" outlineLevel="0" collapsed="false">
      <c r="A295" s="23"/>
      <c r="B295" s="11"/>
      <c r="C295" s="13"/>
      <c r="D295" s="11"/>
      <c r="E295" s="11"/>
    </row>
    <row r="296" customFormat="false" ht="15" hidden="false" customHeight="true" outlineLevel="0" collapsed="false">
      <c r="A296" s="23"/>
      <c r="B296" s="11"/>
      <c r="C296" s="13"/>
      <c r="D296" s="11"/>
      <c r="E296" s="11"/>
    </row>
    <row r="297" customFormat="false" ht="15" hidden="false" customHeight="true" outlineLevel="0" collapsed="false">
      <c r="A297" s="23"/>
      <c r="B297" s="11"/>
      <c r="C297" s="13"/>
      <c r="D297" s="11"/>
      <c r="E297" s="11"/>
    </row>
    <row r="298" customFormat="false" ht="15" hidden="false" customHeight="true" outlineLevel="0" collapsed="false">
      <c r="A298" s="23"/>
      <c r="B298" s="11"/>
      <c r="C298" s="13"/>
      <c r="D298" s="11"/>
      <c r="E298" s="11"/>
    </row>
    <row r="299" customFormat="false" ht="15" hidden="false" customHeight="true" outlineLevel="0" collapsed="false">
      <c r="A299" s="23"/>
      <c r="B299" s="11"/>
      <c r="C299" s="13"/>
      <c r="D299" s="11"/>
      <c r="E299" s="11"/>
    </row>
    <row r="300" customFormat="false" ht="15" hidden="false" customHeight="true" outlineLevel="0" collapsed="false">
      <c r="A300" s="23"/>
      <c r="B300" s="11"/>
      <c r="C300" s="13"/>
      <c r="D300" s="11"/>
      <c r="E300" s="11"/>
    </row>
    <row r="301" customFormat="false" ht="15" hidden="false" customHeight="true" outlineLevel="0" collapsed="false">
      <c r="A301" s="23"/>
      <c r="B301" s="11"/>
      <c r="C301" s="13"/>
      <c r="D301" s="11"/>
      <c r="E301" s="11"/>
    </row>
    <row r="302" customFormat="false" ht="15" hidden="false" customHeight="true" outlineLevel="0" collapsed="false">
      <c r="A302" s="23"/>
      <c r="B302" s="11"/>
      <c r="C302" s="13"/>
      <c r="D302" s="11"/>
      <c r="E302" s="11"/>
    </row>
    <row r="303" customFormat="false" ht="15" hidden="false" customHeight="true" outlineLevel="0" collapsed="false">
      <c r="A303" s="23"/>
      <c r="B303" s="11"/>
      <c r="C303" s="13"/>
      <c r="D303" s="11"/>
      <c r="E303" s="11"/>
    </row>
    <row r="304" customFormat="false" ht="15" hidden="false" customHeight="true" outlineLevel="0" collapsed="false">
      <c r="A304" s="23"/>
      <c r="B304" s="11"/>
      <c r="C304" s="13"/>
      <c r="D304" s="11"/>
      <c r="E304" s="11"/>
    </row>
  </sheetData>
  <dataValidations count="2">
    <dataValidation allowBlank="true" errorStyle="stop" operator="between" showDropDown="false" showErrorMessage="false" showInputMessage="false" sqref="B5:B304" type="list">
      <formula1>'My Debts'!$A$5:$A$19</formula1>
      <formula2>0</formula2>
    </dataValidation>
    <dataValidation allowBlank="true" errorStyle="stop" operator="between" showDropDown="false" showErrorMessage="false" showInputMessage="false" sqref="D5:D30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6"/>
    <col collapsed="false" customWidth="true" hidden="false" outlineLevel="0" max="3" min="3" style="1" width="18"/>
    <col collapsed="false" customWidth="true" hidden="false" outlineLevel="0" max="4" min="4" style="1" width="16"/>
    <col collapsed="false" customWidth="true" hidden="false" outlineLevel="0" max="5" min="5" style="1" width="26"/>
  </cols>
  <sheetData>
    <row r="1" customFormat="false" ht="19.5" hidden="false" customHeight="true" outlineLevel="0" collapsed="false">
      <c r="A1" s="8" t="s">
        <v>40</v>
      </c>
    </row>
    <row r="2" customFormat="false" ht="15" hidden="false" customHeight="true" outlineLevel="0" collapsed="false">
      <c r="A2" s="9" t="s">
        <v>41</v>
      </c>
    </row>
    <row r="4" customFormat="false" ht="15" hidden="false" customHeight="true" outlineLevel="0" collapsed="false">
      <c r="A4" s="17" t="s">
        <v>42</v>
      </c>
      <c r="B4" s="24" t="n">
        <f aca="false">'My Debts'!E20</f>
        <v>8700</v>
      </c>
    </row>
    <row r="5" customFormat="false" ht="15" hidden="false" customHeight="true" outlineLevel="0" collapsed="false">
      <c r="A5" s="17" t="s">
        <v>43</v>
      </c>
      <c r="B5" s="25" t="n">
        <f aca="false">'My Debts'!F20</f>
        <v>125</v>
      </c>
    </row>
    <row r="6" customFormat="false" ht="15" hidden="false" customHeight="true" outlineLevel="0" collapsed="false">
      <c r="A6" s="17" t="s">
        <v>44</v>
      </c>
      <c r="B6" s="24" t="n">
        <f aca="false">'My Debts'!G20</f>
        <v>8575</v>
      </c>
    </row>
    <row r="7" customFormat="false" ht="15" hidden="false" customHeight="true" outlineLevel="0" collapsed="false">
      <c r="A7" s="17" t="s">
        <v>45</v>
      </c>
      <c r="B7" s="26" t="n">
        <f aca="false">IF('My Debts'!E20=0,"",MAX(0,1-'My Debts'!G20/'My Debts'!E20))</f>
        <v>0.014367816091954</v>
      </c>
      <c r="C7" s="27" t="str">
        <f aca="false">IF(B7="","",REPT("█",ROUND(B7*20,0))&amp;REPT("░",20-ROUND(B7*20,0)))</f>
        <v>░░░░░░░░░░░░░░░░░░░░</v>
      </c>
    </row>
    <row r="9" customFormat="false" ht="15" hidden="false" customHeight="true" outlineLevel="0" collapsed="false">
      <c r="A9" s="28" t="s">
        <v>46</v>
      </c>
      <c r="B9" s="29" t="n">
        <v>46235</v>
      </c>
      <c r="C9" s="21" t="s">
        <v>47</v>
      </c>
    </row>
    <row r="11" customFormat="false" ht="15" hidden="false" customHeight="true" outlineLevel="0" collapsed="false">
      <c r="A11" s="22" t="s">
        <v>48</v>
      </c>
      <c r="B11" s="22" t="s">
        <v>49</v>
      </c>
      <c r="C11" s="22" t="s">
        <v>50</v>
      </c>
      <c r="D11" s="22" t="s">
        <v>51</v>
      </c>
      <c r="E11" s="22" t="s">
        <v>23</v>
      </c>
    </row>
    <row r="12" customFormat="false" ht="15" hidden="false" customHeight="true" outlineLevel="0" collapsed="false">
      <c r="A12" s="30" t="n">
        <f aca="false">$B$9</f>
        <v>46235</v>
      </c>
      <c r="B12" s="14" t="n">
        <f aca="false">SUMIFS('Payment Log'!$C$5:$C$304,'Payment Log'!$A$5:$A$304,"&gt;="&amp;$A12,'Payment Log'!$A$5:$A$304,"&lt;"&amp;EDATE($A12,1))</f>
        <v>125</v>
      </c>
      <c r="C12" s="14" t="n">
        <f aca="false">B12</f>
        <v>125</v>
      </c>
      <c r="D12" s="15" t="n">
        <f aca="false">IF('My Debts'!$E$20=0,"",MIN(1,C12/'My Debts'!$E$20))</f>
        <v>0.014367816091954</v>
      </c>
      <c r="E12" s="16" t="str">
        <f aca="false">IF($D12="","",REPT("█",ROUND($D12*10,0))&amp;REPT("░",10-ROUND($D12*10,0)))</f>
        <v>░░░░░░░░░░</v>
      </c>
    </row>
    <row r="13" customFormat="false" ht="15" hidden="false" customHeight="true" outlineLevel="0" collapsed="false">
      <c r="A13" s="30" t="n">
        <f aca="false">EDATE(A12,1)</f>
        <v>46266</v>
      </c>
      <c r="B13" s="14" t="n">
        <f aca="false">SUMIFS('Payment Log'!$C$5:$C$304,'Payment Log'!$A$5:$A$304,"&gt;="&amp;$A13,'Payment Log'!$A$5:$A$304,"&lt;"&amp;EDATE($A13,1))</f>
        <v>0</v>
      </c>
      <c r="C13" s="14" t="n">
        <f aca="false">C12+B13</f>
        <v>125</v>
      </c>
      <c r="D13" s="15" t="n">
        <f aca="false">IF('My Debts'!$E$20=0,"",MIN(1,C13/'My Debts'!$E$20))</f>
        <v>0.014367816091954</v>
      </c>
      <c r="E13" s="16" t="str">
        <f aca="false">IF($D13="","",REPT("█",ROUND($D13*10,0))&amp;REPT("░",10-ROUND($D13*10,0)))</f>
        <v>░░░░░░░░░░</v>
      </c>
    </row>
    <row r="14" customFormat="false" ht="15" hidden="false" customHeight="true" outlineLevel="0" collapsed="false">
      <c r="A14" s="30" t="n">
        <f aca="false">EDATE(A13,1)</f>
        <v>46296</v>
      </c>
      <c r="B14" s="14" t="n">
        <f aca="false">SUMIFS('Payment Log'!$C$5:$C$304,'Payment Log'!$A$5:$A$304,"&gt;="&amp;$A14,'Payment Log'!$A$5:$A$304,"&lt;"&amp;EDATE($A14,1))</f>
        <v>0</v>
      </c>
      <c r="C14" s="14" t="n">
        <f aca="false">C13+B14</f>
        <v>125</v>
      </c>
      <c r="D14" s="15" t="n">
        <f aca="false">IF('My Debts'!$E$20=0,"",MIN(1,C14/'My Debts'!$E$20))</f>
        <v>0.014367816091954</v>
      </c>
      <c r="E14" s="16" t="str">
        <f aca="false">IF($D14="","",REPT("█",ROUND($D14*10,0))&amp;REPT("░",10-ROUND($D14*10,0)))</f>
        <v>░░░░░░░░░░</v>
      </c>
    </row>
    <row r="15" customFormat="false" ht="15" hidden="false" customHeight="true" outlineLevel="0" collapsed="false">
      <c r="A15" s="30" t="n">
        <f aca="false">EDATE(A14,1)</f>
        <v>46327</v>
      </c>
      <c r="B15" s="14" t="n">
        <f aca="false">SUMIFS('Payment Log'!$C$5:$C$304,'Payment Log'!$A$5:$A$304,"&gt;="&amp;$A15,'Payment Log'!$A$5:$A$304,"&lt;"&amp;EDATE($A15,1))</f>
        <v>0</v>
      </c>
      <c r="C15" s="14" t="n">
        <f aca="false">C14+B15</f>
        <v>125</v>
      </c>
      <c r="D15" s="15" t="n">
        <f aca="false">IF('My Debts'!$E$20=0,"",MIN(1,C15/'My Debts'!$E$20))</f>
        <v>0.014367816091954</v>
      </c>
      <c r="E15" s="16" t="str">
        <f aca="false">IF($D15="","",REPT("█",ROUND($D15*10,0))&amp;REPT("░",10-ROUND($D15*10,0)))</f>
        <v>░░░░░░░░░░</v>
      </c>
    </row>
    <row r="16" customFormat="false" ht="15" hidden="false" customHeight="true" outlineLevel="0" collapsed="false">
      <c r="A16" s="30" t="n">
        <f aca="false">EDATE(A15,1)</f>
        <v>46357</v>
      </c>
      <c r="B16" s="14" t="n">
        <f aca="false">SUMIFS('Payment Log'!$C$5:$C$304,'Payment Log'!$A$5:$A$304,"&gt;="&amp;$A16,'Payment Log'!$A$5:$A$304,"&lt;"&amp;EDATE($A16,1))</f>
        <v>0</v>
      </c>
      <c r="C16" s="14" t="n">
        <f aca="false">C15+B16</f>
        <v>125</v>
      </c>
      <c r="D16" s="15" t="n">
        <f aca="false">IF('My Debts'!$E$20=0,"",MIN(1,C16/'My Debts'!$E$20))</f>
        <v>0.014367816091954</v>
      </c>
      <c r="E16" s="16" t="str">
        <f aca="false">IF($D16="","",REPT("█",ROUND($D16*10,0))&amp;REPT("░",10-ROUND($D16*10,0)))</f>
        <v>░░░░░░░░░░</v>
      </c>
    </row>
    <row r="17" customFormat="false" ht="15" hidden="false" customHeight="true" outlineLevel="0" collapsed="false">
      <c r="A17" s="30" t="n">
        <f aca="false">EDATE(A16,1)</f>
        <v>46388</v>
      </c>
      <c r="B17" s="14" t="n">
        <f aca="false">SUMIFS('Payment Log'!$C$5:$C$304,'Payment Log'!$A$5:$A$304,"&gt;="&amp;$A17,'Payment Log'!$A$5:$A$304,"&lt;"&amp;EDATE($A17,1))</f>
        <v>0</v>
      </c>
      <c r="C17" s="14" t="n">
        <f aca="false">C16+B17</f>
        <v>125</v>
      </c>
      <c r="D17" s="15" t="n">
        <f aca="false">IF('My Debts'!$E$20=0,"",MIN(1,C17/'My Debts'!$E$20))</f>
        <v>0.014367816091954</v>
      </c>
      <c r="E17" s="16" t="str">
        <f aca="false">IF($D17="","",REPT("█",ROUND($D17*10,0))&amp;REPT("░",10-ROUND($D17*10,0)))</f>
        <v>░░░░░░░░░░</v>
      </c>
    </row>
    <row r="18" customFormat="false" ht="15" hidden="false" customHeight="true" outlineLevel="0" collapsed="false">
      <c r="A18" s="30" t="n">
        <f aca="false">EDATE(A17,1)</f>
        <v>46419</v>
      </c>
      <c r="B18" s="14" t="n">
        <f aca="false">SUMIFS('Payment Log'!$C$5:$C$304,'Payment Log'!$A$5:$A$304,"&gt;="&amp;$A18,'Payment Log'!$A$5:$A$304,"&lt;"&amp;EDATE($A18,1))</f>
        <v>0</v>
      </c>
      <c r="C18" s="14" t="n">
        <f aca="false">C17+B18</f>
        <v>125</v>
      </c>
      <c r="D18" s="15" t="n">
        <f aca="false">IF('My Debts'!$E$20=0,"",MIN(1,C18/'My Debts'!$E$20))</f>
        <v>0.014367816091954</v>
      </c>
      <c r="E18" s="16" t="str">
        <f aca="false">IF($D18="","",REPT("█",ROUND($D18*10,0))&amp;REPT("░",10-ROUND($D18*10,0)))</f>
        <v>░░░░░░░░░░</v>
      </c>
    </row>
    <row r="19" customFormat="false" ht="15" hidden="false" customHeight="true" outlineLevel="0" collapsed="false">
      <c r="A19" s="30" t="n">
        <f aca="false">EDATE(A18,1)</f>
        <v>46447</v>
      </c>
      <c r="B19" s="14" t="n">
        <f aca="false">SUMIFS('Payment Log'!$C$5:$C$304,'Payment Log'!$A$5:$A$304,"&gt;="&amp;$A19,'Payment Log'!$A$5:$A$304,"&lt;"&amp;EDATE($A19,1))</f>
        <v>0</v>
      </c>
      <c r="C19" s="14" t="n">
        <f aca="false">C18+B19</f>
        <v>125</v>
      </c>
      <c r="D19" s="15" t="n">
        <f aca="false">IF('My Debts'!$E$20=0,"",MIN(1,C19/'My Debts'!$E$20))</f>
        <v>0.014367816091954</v>
      </c>
      <c r="E19" s="16" t="str">
        <f aca="false">IF($D19="","",REPT("█",ROUND($D19*10,0))&amp;REPT("░",10-ROUND($D19*10,0)))</f>
        <v>░░░░░░░░░░</v>
      </c>
    </row>
    <row r="20" customFormat="false" ht="15" hidden="false" customHeight="true" outlineLevel="0" collapsed="false">
      <c r="A20" s="30" t="n">
        <f aca="false">EDATE(A19,1)</f>
        <v>46478</v>
      </c>
      <c r="B20" s="14" t="n">
        <f aca="false">SUMIFS('Payment Log'!$C$5:$C$304,'Payment Log'!$A$5:$A$304,"&gt;="&amp;$A20,'Payment Log'!$A$5:$A$304,"&lt;"&amp;EDATE($A20,1))</f>
        <v>0</v>
      </c>
      <c r="C20" s="14" t="n">
        <f aca="false">C19+B20</f>
        <v>125</v>
      </c>
      <c r="D20" s="15" t="n">
        <f aca="false">IF('My Debts'!$E$20=0,"",MIN(1,C20/'My Debts'!$E$20))</f>
        <v>0.014367816091954</v>
      </c>
      <c r="E20" s="16" t="str">
        <f aca="false">IF($D20="","",REPT("█",ROUND($D20*10,0))&amp;REPT("░",10-ROUND($D20*10,0)))</f>
        <v>░░░░░░░░░░</v>
      </c>
    </row>
    <row r="21" customFormat="false" ht="15" hidden="false" customHeight="true" outlineLevel="0" collapsed="false">
      <c r="A21" s="30" t="n">
        <f aca="false">EDATE(A20,1)</f>
        <v>46508</v>
      </c>
      <c r="B21" s="14" t="n">
        <f aca="false">SUMIFS('Payment Log'!$C$5:$C$304,'Payment Log'!$A$5:$A$304,"&gt;="&amp;$A21,'Payment Log'!$A$5:$A$304,"&lt;"&amp;EDATE($A21,1))</f>
        <v>0</v>
      </c>
      <c r="C21" s="14" t="n">
        <f aca="false">C20+B21</f>
        <v>125</v>
      </c>
      <c r="D21" s="15" t="n">
        <f aca="false">IF('My Debts'!$E$20=0,"",MIN(1,C21/'My Debts'!$E$20))</f>
        <v>0.014367816091954</v>
      </c>
      <c r="E21" s="16" t="str">
        <f aca="false">IF($D21="","",REPT("█",ROUND($D21*10,0))&amp;REPT("░",10-ROUND($D21*10,0)))</f>
        <v>░░░░░░░░░░</v>
      </c>
    </row>
    <row r="22" customFormat="false" ht="15" hidden="false" customHeight="true" outlineLevel="0" collapsed="false">
      <c r="A22" s="30" t="n">
        <f aca="false">EDATE(A21,1)</f>
        <v>46539</v>
      </c>
      <c r="B22" s="14" t="n">
        <f aca="false">SUMIFS('Payment Log'!$C$5:$C$304,'Payment Log'!$A$5:$A$304,"&gt;="&amp;$A22,'Payment Log'!$A$5:$A$304,"&lt;"&amp;EDATE($A22,1))</f>
        <v>0</v>
      </c>
      <c r="C22" s="14" t="n">
        <f aca="false">C21+B22</f>
        <v>125</v>
      </c>
      <c r="D22" s="15" t="n">
        <f aca="false">IF('My Debts'!$E$20=0,"",MIN(1,C22/'My Debts'!$E$20))</f>
        <v>0.014367816091954</v>
      </c>
      <c r="E22" s="16" t="str">
        <f aca="false">IF($D22="","",REPT("█",ROUND($D22*10,0))&amp;REPT("░",10-ROUND($D22*10,0)))</f>
        <v>░░░░░░░░░░</v>
      </c>
    </row>
    <row r="23" customFormat="false" ht="15" hidden="false" customHeight="true" outlineLevel="0" collapsed="false">
      <c r="A23" s="30" t="n">
        <f aca="false">EDATE(A22,1)</f>
        <v>46569</v>
      </c>
      <c r="B23" s="14" t="n">
        <f aca="false">SUMIFS('Payment Log'!$C$5:$C$304,'Payment Log'!$A$5:$A$304,"&gt;="&amp;$A23,'Payment Log'!$A$5:$A$304,"&lt;"&amp;EDATE($A23,1))</f>
        <v>0</v>
      </c>
      <c r="C23" s="14" t="n">
        <f aca="false">C22+B23</f>
        <v>125</v>
      </c>
      <c r="D23" s="15" t="n">
        <f aca="false">IF('My Debts'!$E$20=0,"",MIN(1,C23/'My Debts'!$E$20))</f>
        <v>0.014367816091954</v>
      </c>
      <c r="E23" s="16" t="str">
        <f aca="false">IF($D23="","",REPT("█",ROUND($D23*10,0))&amp;REPT("░",10-ROUND($D23*10,0)))</f>
        <v>░░░░░░░░░░</v>
      </c>
    </row>
    <row r="24" customFormat="false" ht="15" hidden="false" customHeight="true" outlineLevel="0" collapsed="false">
      <c r="A24" s="30" t="n">
        <f aca="false">EDATE(A23,1)</f>
        <v>46600</v>
      </c>
      <c r="B24" s="14" t="n">
        <f aca="false">SUMIFS('Payment Log'!$C$5:$C$304,'Payment Log'!$A$5:$A$304,"&gt;="&amp;$A24,'Payment Log'!$A$5:$A$304,"&lt;"&amp;EDATE($A24,1))</f>
        <v>0</v>
      </c>
      <c r="C24" s="14" t="n">
        <f aca="false">C23+B24</f>
        <v>125</v>
      </c>
      <c r="D24" s="15" t="n">
        <f aca="false">IF('My Debts'!$E$20=0,"",MIN(1,C24/'My Debts'!$E$20))</f>
        <v>0.014367816091954</v>
      </c>
      <c r="E24" s="16" t="str">
        <f aca="false">IF($D24="","",REPT("█",ROUND($D24*10,0))&amp;REPT("░",10-ROUND($D24*10,0)))</f>
        <v>░░░░░░░░░░</v>
      </c>
    </row>
    <row r="25" customFormat="false" ht="15" hidden="false" customHeight="true" outlineLevel="0" collapsed="false">
      <c r="A25" s="30" t="n">
        <f aca="false">EDATE(A24,1)</f>
        <v>46631</v>
      </c>
      <c r="B25" s="14" t="n">
        <f aca="false">SUMIFS('Payment Log'!$C$5:$C$304,'Payment Log'!$A$5:$A$304,"&gt;="&amp;$A25,'Payment Log'!$A$5:$A$304,"&lt;"&amp;EDATE($A25,1))</f>
        <v>0</v>
      </c>
      <c r="C25" s="14" t="n">
        <f aca="false">C24+B25</f>
        <v>125</v>
      </c>
      <c r="D25" s="15" t="n">
        <f aca="false">IF('My Debts'!$E$20=0,"",MIN(1,C25/'My Debts'!$E$20))</f>
        <v>0.014367816091954</v>
      </c>
      <c r="E25" s="16" t="str">
        <f aca="false">IF($D25="","",REPT("█",ROUND($D25*10,0))&amp;REPT("░",10-ROUND($D25*10,0)))</f>
        <v>░░░░░░░░░░</v>
      </c>
    </row>
    <row r="26" customFormat="false" ht="15" hidden="false" customHeight="true" outlineLevel="0" collapsed="false">
      <c r="A26" s="30" t="n">
        <f aca="false">EDATE(A25,1)</f>
        <v>46661</v>
      </c>
      <c r="B26" s="14" t="n">
        <f aca="false">SUMIFS('Payment Log'!$C$5:$C$304,'Payment Log'!$A$5:$A$304,"&gt;="&amp;$A26,'Payment Log'!$A$5:$A$304,"&lt;"&amp;EDATE($A26,1))</f>
        <v>0</v>
      </c>
      <c r="C26" s="14" t="n">
        <f aca="false">C25+B26</f>
        <v>125</v>
      </c>
      <c r="D26" s="15" t="n">
        <f aca="false">IF('My Debts'!$E$20=0,"",MIN(1,C26/'My Debts'!$E$20))</f>
        <v>0.014367816091954</v>
      </c>
      <c r="E26" s="16" t="str">
        <f aca="false">IF($D26="","",REPT("█",ROUND($D26*10,0))&amp;REPT("░",10-ROUND($D26*10,0)))</f>
        <v>░░░░░░░░░░</v>
      </c>
    </row>
    <row r="27" customFormat="false" ht="15" hidden="false" customHeight="true" outlineLevel="0" collapsed="false">
      <c r="A27" s="30" t="n">
        <f aca="false">EDATE(A26,1)</f>
        <v>46692</v>
      </c>
      <c r="B27" s="14" t="n">
        <f aca="false">SUMIFS('Payment Log'!$C$5:$C$304,'Payment Log'!$A$5:$A$304,"&gt;="&amp;$A27,'Payment Log'!$A$5:$A$304,"&lt;"&amp;EDATE($A27,1))</f>
        <v>0</v>
      </c>
      <c r="C27" s="14" t="n">
        <f aca="false">C26+B27</f>
        <v>125</v>
      </c>
      <c r="D27" s="15" t="n">
        <f aca="false">IF('My Debts'!$E$20=0,"",MIN(1,C27/'My Debts'!$E$20))</f>
        <v>0.014367816091954</v>
      </c>
      <c r="E27" s="16" t="str">
        <f aca="false">IF($D27="","",REPT("█",ROUND($D27*10,0))&amp;REPT("░",10-ROUND($D27*10,0)))</f>
        <v>░░░░░░░░░░</v>
      </c>
    </row>
    <row r="28" customFormat="false" ht="15" hidden="false" customHeight="true" outlineLevel="0" collapsed="false">
      <c r="A28" s="30" t="n">
        <f aca="false">EDATE(A27,1)</f>
        <v>46722</v>
      </c>
      <c r="B28" s="14" t="n">
        <f aca="false">SUMIFS('Payment Log'!$C$5:$C$304,'Payment Log'!$A$5:$A$304,"&gt;="&amp;$A28,'Payment Log'!$A$5:$A$304,"&lt;"&amp;EDATE($A28,1))</f>
        <v>0</v>
      </c>
      <c r="C28" s="14" t="n">
        <f aca="false">C27+B28</f>
        <v>125</v>
      </c>
      <c r="D28" s="15" t="n">
        <f aca="false">IF('My Debts'!$E$20=0,"",MIN(1,C28/'My Debts'!$E$20))</f>
        <v>0.014367816091954</v>
      </c>
      <c r="E28" s="16" t="str">
        <f aca="false">IF($D28="","",REPT("█",ROUND($D28*10,0))&amp;REPT("░",10-ROUND($D28*10,0)))</f>
        <v>░░░░░░░░░░</v>
      </c>
    </row>
    <row r="29" customFormat="false" ht="15" hidden="false" customHeight="true" outlineLevel="0" collapsed="false">
      <c r="A29" s="30" t="n">
        <f aca="false">EDATE(A28,1)</f>
        <v>46753</v>
      </c>
      <c r="B29" s="14" t="n">
        <f aca="false">SUMIFS('Payment Log'!$C$5:$C$304,'Payment Log'!$A$5:$A$304,"&gt;="&amp;$A29,'Payment Log'!$A$5:$A$304,"&lt;"&amp;EDATE($A29,1))</f>
        <v>0</v>
      </c>
      <c r="C29" s="14" t="n">
        <f aca="false">C28+B29</f>
        <v>125</v>
      </c>
      <c r="D29" s="15" t="n">
        <f aca="false">IF('My Debts'!$E$20=0,"",MIN(1,C29/'My Debts'!$E$20))</f>
        <v>0.014367816091954</v>
      </c>
      <c r="E29" s="16" t="str">
        <f aca="false">IF($D29="","",REPT("█",ROUND($D29*10,0))&amp;REPT("░",10-ROUND($D29*10,0)))</f>
        <v>░░░░░░░░░░</v>
      </c>
    </row>
    <row r="30" customFormat="false" ht="15" hidden="false" customHeight="true" outlineLevel="0" collapsed="false">
      <c r="A30" s="30" t="n">
        <f aca="false">EDATE(A29,1)</f>
        <v>46784</v>
      </c>
      <c r="B30" s="14" t="n">
        <f aca="false">SUMIFS('Payment Log'!$C$5:$C$304,'Payment Log'!$A$5:$A$304,"&gt;="&amp;$A30,'Payment Log'!$A$5:$A$304,"&lt;"&amp;EDATE($A30,1))</f>
        <v>0</v>
      </c>
      <c r="C30" s="14" t="n">
        <f aca="false">C29+B30</f>
        <v>125</v>
      </c>
      <c r="D30" s="15" t="n">
        <f aca="false">IF('My Debts'!$E$20=0,"",MIN(1,C30/'My Debts'!$E$20))</f>
        <v>0.014367816091954</v>
      </c>
      <c r="E30" s="16" t="str">
        <f aca="false">IF($D30="","",REPT("█",ROUND($D30*10,0))&amp;REPT("░",10-ROUND($D30*10,0)))</f>
        <v>░░░░░░░░░░</v>
      </c>
    </row>
    <row r="31" customFormat="false" ht="15" hidden="false" customHeight="true" outlineLevel="0" collapsed="false">
      <c r="A31" s="30" t="n">
        <f aca="false">EDATE(A30,1)</f>
        <v>46813</v>
      </c>
      <c r="B31" s="14" t="n">
        <f aca="false">SUMIFS('Payment Log'!$C$5:$C$304,'Payment Log'!$A$5:$A$304,"&gt;="&amp;$A31,'Payment Log'!$A$5:$A$304,"&lt;"&amp;EDATE($A31,1))</f>
        <v>0</v>
      </c>
      <c r="C31" s="14" t="n">
        <f aca="false">C30+B31</f>
        <v>125</v>
      </c>
      <c r="D31" s="15" t="n">
        <f aca="false">IF('My Debts'!$E$20=0,"",MIN(1,C31/'My Debts'!$E$20))</f>
        <v>0.014367816091954</v>
      </c>
      <c r="E31" s="16" t="str">
        <f aca="false">IF($D31="","",REPT("█",ROUND($D31*10,0))&amp;REPT("░",10-ROUND($D31*10,0)))</f>
        <v>░░░░░░░░░░</v>
      </c>
    </row>
    <row r="32" customFormat="false" ht="15" hidden="false" customHeight="true" outlineLevel="0" collapsed="false">
      <c r="A32" s="30" t="n">
        <f aca="false">EDATE(A31,1)</f>
        <v>46844</v>
      </c>
      <c r="B32" s="14" t="n">
        <f aca="false">SUMIFS('Payment Log'!$C$5:$C$304,'Payment Log'!$A$5:$A$304,"&gt;="&amp;$A32,'Payment Log'!$A$5:$A$304,"&lt;"&amp;EDATE($A32,1))</f>
        <v>0</v>
      </c>
      <c r="C32" s="14" t="n">
        <f aca="false">C31+B32</f>
        <v>125</v>
      </c>
      <c r="D32" s="15" t="n">
        <f aca="false">IF('My Debts'!$E$20=0,"",MIN(1,C32/'My Debts'!$E$20))</f>
        <v>0.014367816091954</v>
      </c>
      <c r="E32" s="16" t="str">
        <f aca="false">IF($D32="","",REPT("█",ROUND($D32*10,0))&amp;REPT("░",10-ROUND($D32*10,0)))</f>
        <v>░░░░░░░░░░</v>
      </c>
    </row>
    <row r="33" customFormat="false" ht="15" hidden="false" customHeight="true" outlineLevel="0" collapsed="false">
      <c r="A33" s="30" t="n">
        <f aca="false">EDATE(A32,1)</f>
        <v>46874</v>
      </c>
      <c r="B33" s="14" t="n">
        <f aca="false">SUMIFS('Payment Log'!$C$5:$C$304,'Payment Log'!$A$5:$A$304,"&gt;="&amp;$A33,'Payment Log'!$A$5:$A$304,"&lt;"&amp;EDATE($A33,1))</f>
        <v>0</v>
      </c>
      <c r="C33" s="14" t="n">
        <f aca="false">C32+B33</f>
        <v>125</v>
      </c>
      <c r="D33" s="15" t="n">
        <f aca="false">IF('My Debts'!$E$20=0,"",MIN(1,C33/'My Debts'!$E$20))</f>
        <v>0.014367816091954</v>
      </c>
      <c r="E33" s="16" t="str">
        <f aca="false">IF($D33="","",REPT("█",ROUND($D33*10,0))&amp;REPT("░",10-ROUND($D33*10,0)))</f>
        <v>░░░░░░░░░░</v>
      </c>
    </row>
    <row r="34" customFormat="false" ht="15" hidden="false" customHeight="true" outlineLevel="0" collapsed="false">
      <c r="A34" s="30" t="n">
        <f aca="false">EDATE(A33,1)</f>
        <v>46905</v>
      </c>
      <c r="B34" s="14" t="n">
        <f aca="false">SUMIFS('Payment Log'!$C$5:$C$304,'Payment Log'!$A$5:$A$304,"&gt;="&amp;$A34,'Payment Log'!$A$5:$A$304,"&lt;"&amp;EDATE($A34,1))</f>
        <v>0</v>
      </c>
      <c r="C34" s="14" t="n">
        <f aca="false">C33+B34</f>
        <v>125</v>
      </c>
      <c r="D34" s="15" t="n">
        <f aca="false">IF('My Debts'!$E$20=0,"",MIN(1,C34/'My Debts'!$E$20))</f>
        <v>0.014367816091954</v>
      </c>
      <c r="E34" s="16" t="str">
        <f aca="false">IF($D34="","",REPT("█",ROUND($D34*10,0))&amp;REPT("░",10-ROUND($D34*10,0)))</f>
        <v>░░░░░░░░░░</v>
      </c>
    </row>
    <row r="35" customFormat="false" ht="15" hidden="false" customHeight="true" outlineLevel="0" collapsed="false">
      <c r="A35" s="30" t="n">
        <f aca="false">EDATE(A34,1)</f>
        <v>46935</v>
      </c>
      <c r="B35" s="14" t="n">
        <f aca="false">SUMIFS('Payment Log'!$C$5:$C$304,'Payment Log'!$A$5:$A$304,"&gt;="&amp;$A35,'Payment Log'!$A$5:$A$304,"&lt;"&amp;EDATE($A35,1))</f>
        <v>0</v>
      </c>
      <c r="C35" s="14" t="n">
        <f aca="false">C34+B35</f>
        <v>125</v>
      </c>
      <c r="D35" s="15" t="n">
        <f aca="false">IF('My Debts'!$E$20=0,"",MIN(1,C35/'My Debts'!$E$20))</f>
        <v>0.014367816091954</v>
      </c>
      <c r="E35" s="16" t="str">
        <f aca="false">IF($D35="","",REPT("█",ROUND($D35*10,0))&amp;REPT("░",10-ROUND($D35*10,0)))</f>
        <v>░░░░░░░░░░</v>
      </c>
    </row>
    <row r="37" customFormat="false" ht="15" hidden="false" customHeight="true" outlineLevel="0" collapsed="false">
      <c r="A37" s="21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2026-08-26T18:37:24Z</dcterms:created>
  <dc:creator>openpyxl</dc:creator>
  <dc:description/>
  <dc:language>en-US</dc:language>
  <cp:lastModifiedBy/>
  <dcterms:modified xsi:type="dcterms:W3CDTF">2026-08-26T18:37:42Z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